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" sheetId="1" r:id="rId4"/>
  </sheets>
  <definedNames>
    <definedName hidden="1" localSheetId="0" name="_xlnm._FilterDatabase">Download!$A$1:$K$38</definedName>
  </definedNames>
  <calcPr/>
</workbook>
</file>

<file path=xl/sharedStrings.xml><?xml version="1.0" encoding="utf-8"?>
<sst xmlns="http://schemas.openxmlformats.org/spreadsheetml/2006/main" count="1549" uniqueCount="429">
  <si>
    <t>Region</t>
  </si>
  <si>
    <t>Vint</t>
  </si>
  <si>
    <t>Wine</t>
  </si>
  <si>
    <t>Producer</t>
  </si>
  <si>
    <t>Pack</t>
  </si>
  <si>
    <t>Qty</t>
  </si>
  <si>
    <t>Old Price</t>
  </si>
  <si>
    <t>Sale Price</t>
  </si>
  <si>
    <t>Saving</t>
  </si>
  <si>
    <t>Duty</t>
  </si>
  <si>
    <t>Incl.
VAT</t>
  </si>
  <si>
    <t>Red Bordeaux</t>
  </si>
  <si>
    <t>Ausone</t>
  </si>
  <si>
    <t>1x75cl</t>
  </si>
  <si>
    <t>DP</t>
  </si>
  <si>
    <t>Bire (Bordeaux Superieur), Double Mag</t>
  </si>
  <si>
    <t>1x300cl</t>
  </si>
  <si>
    <t>UB</t>
  </si>
  <si>
    <t>Collines de L'If</t>
  </si>
  <si>
    <t>6x75cl</t>
  </si>
  <si>
    <t>Cos d'Estournel</t>
  </si>
  <si>
    <t>Fonroque</t>
  </si>
  <si>
    <t>12x75cl</t>
  </si>
  <si>
    <t>Grand Puy Lacoste, Imperiale</t>
  </si>
  <si>
    <t>1x600cl</t>
  </si>
  <si>
    <t>Guillot Clauzel, Double Magnum</t>
  </si>
  <si>
    <t>Guillot Clauzel, Magnum</t>
  </si>
  <si>
    <t>1x150cl</t>
  </si>
  <si>
    <t>Haut Brion</t>
  </si>
  <si>
    <t>L'Hetre</t>
  </si>
  <si>
    <t>La Conseillante</t>
  </si>
  <si>
    <t>La Lagune</t>
  </si>
  <si>
    <t>Labegorce Zede</t>
  </si>
  <si>
    <t>Lafite Rothschild</t>
  </si>
  <si>
    <t>Lafleur de Quinault</t>
  </si>
  <si>
    <t>Larcis Ducasse</t>
  </si>
  <si>
    <t>Lascombes</t>
  </si>
  <si>
    <t>Latour</t>
  </si>
  <si>
    <t>Latour, Magnum</t>
  </si>
  <si>
    <t>6x150cl</t>
  </si>
  <si>
    <t>Les Forts de Latour</t>
  </si>
  <si>
    <t>Lynch Bages</t>
  </si>
  <si>
    <t>Mauvesin Barton</t>
  </si>
  <si>
    <t>Mouton Rothschild</t>
  </si>
  <si>
    <t>Puygueraud</t>
  </si>
  <si>
    <t>Quinault</t>
  </si>
  <si>
    <t>Rol Valentin</t>
  </si>
  <si>
    <t>Teyssier</t>
  </si>
  <si>
    <t>Troplong Mondot</t>
  </si>
  <si>
    <t>Trottevieille</t>
  </si>
  <si>
    <t>Vieux Chateau Certan</t>
  </si>
  <si>
    <t>Vieux Robin</t>
  </si>
  <si>
    <t>White Bordeaux</t>
  </si>
  <si>
    <t>Ch Broustet</t>
  </si>
  <si>
    <t>Ch de la Fonvieille Monbazillac</t>
  </si>
  <si>
    <t>d'Yquem</t>
  </si>
  <si>
    <t>Filhot</t>
  </si>
  <si>
    <t>Gravas</t>
  </si>
  <si>
    <t>Red Burgundy</t>
  </si>
  <si>
    <t>Gevrey Chambertin</t>
  </si>
  <si>
    <t>Antoine Clavelier</t>
  </si>
  <si>
    <t>Vosne Romanee</t>
  </si>
  <si>
    <t>Chambertin</t>
  </si>
  <si>
    <t>Armand Rousseau</t>
  </si>
  <si>
    <t>Chambertin Clos de Beze</t>
  </si>
  <si>
    <t>Charmes Chambertin</t>
  </si>
  <si>
    <t>Clos de la Roche</t>
  </si>
  <si>
    <t>Gevrey Chambertin Clos du Chateau</t>
  </si>
  <si>
    <t>Gevrey Chambertin Clos St Jacques</t>
  </si>
  <si>
    <t>Gevrey Chambertin Les Cazetiers</t>
  </si>
  <si>
    <t>Ruchottes Chambertin Clos des Ruchottes</t>
  </si>
  <si>
    <t>Volnay</t>
  </si>
  <si>
    <t>Benoiton Voyemant</t>
  </si>
  <si>
    <t>Mazis Chambertin M. Collignon Hospices</t>
  </si>
  <si>
    <t>Bouchard</t>
  </si>
  <si>
    <t>Chambolle Musigny Les Chatelots</t>
  </si>
  <si>
    <t>Boursot Pere &amp; Fils</t>
  </si>
  <si>
    <t>Vosne Romanee VV</t>
  </si>
  <si>
    <t>Chassagne Montrachet Rouge</t>
  </si>
  <si>
    <t>Camille Giroud</t>
  </si>
  <si>
    <t>Musigny Vieilles Vignes</t>
  </si>
  <si>
    <t>Comte Georges de Vogue</t>
  </si>
  <si>
    <t>Charmes Chambertin VV</t>
  </si>
  <si>
    <t>Denis Bachelet</t>
  </si>
  <si>
    <t>Nuits St Georges 1er cru Aux Boudots</t>
  </si>
  <si>
    <t>Dominique Mugneret</t>
  </si>
  <si>
    <t>Echezeaux</t>
  </si>
  <si>
    <t>DRC</t>
  </si>
  <si>
    <t>3x75cl</t>
  </si>
  <si>
    <t>Richebourg</t>
  </si>
  <si>
    <t>Dujac</t>
  </si>
  <si>
    <t>Romanee St Vivant</t>
  </si>
  <si>
    <t>Vosne Romanee Les Beaumonts</t>
  </si>
  <si>
    <t>Gevrey Chambertin Champeaux</t>
  </si>
  <si>
    <t>Fourrier</t>
  </si>
  <si>
    <t>Gevrey Chambertin Cherbaudes</t>
  </si>
  <si>
    <t>Gevrey Chambertin Combe aux Moines</t>
  </si>
  <si>
    <t>Gevrey Chambertin VV</t>
  </si>
  <si>
    <t>Morey St Denis Clos Solon</t>
  </si>
  <si>
    <t>Francois Feuillet</t>
  </si>
  <si>
    <t>Clos de Vougeot</t>
  </si>
  <si>
    <t>Francois Lamarche</t>
  </si>
  <si>
    <t>La Grande Rue</t>
  </si>
  <si>
    <t>Bonnes Mares, Magnums</t>
  </si>
  <si>
    <t>Georges Roumier</t>
  </si>
  <si>
    <t>Chambolle Musigny</t>
  </si>
  <si>
    <t>Morey St Denis Clos de la Bussiere</t>
  </si>
  <si>
    <t>Nuits St Georges Les Pruliers</t>
  </si>
  <si>
    <t>Henri Gouges</t>
  </si>
  <si>
    <t>Bourgogne Pinot Noir Grand Chaliot</t>
  </si>
  <si>
    <t>Hubert Lignier</t>
  </si>
  <si>
    <t>Nuits St Georges Saint Georges Hospices</t>
  </si>
  <si>
    <t>3x150cl</t>
  </si>
  <si>
    <t>Hudelot Noellat</t>
  </si>
  <si>
    <t>Gevrey Chambertin Aux Echezeaux VV</t>
  </si>
  <si>
    <t>Jouan</t>
  </si>
  <si>
    <t>Nuits St Georges Les Boudots</t>
  </si>
  <si>
    <t>Leroy</t>
  </si>
  <si>
    <t>Nuits St Georges Les Lavieres</t>
  </si>
  <si>
    <t>Pommard Les Vignots</t>
  </si>
  <si>
    <t>Gevrey Chambertin Champonnet</t>
  </si>
  <si>
    <t>Louis Boillot</t>
  </si>
  <si>
    <t>Volnay Les Angles</t>
  </si>
  <si>
    <t>Louis Jadot</t>
  </si>
  <si>
    <t>Clos St Denis Domaine Gagey</t>
  </si>
  <si>
    <t>Cote de Nuits Villages</t>
  </si>
  <si>
    <t>Louis Max</t>
  </si>
  <si>
    <t>Santenay</t>
  </si>
  <si>
    <t>Volnay Clos des Ducs</t>
  </si>
  <si>
    <t>Marquis d'Angerville</t>
  </si>
  <si>
    <t>Maume</t>
  </si>
  <si>
    <t>Clos Vougeot</t>
  </si>
  <si>
    <t>Mugneret Gibourg</t>
  </si>
  <si>
    <t>Mugneret-Gibourg</t>
  </si>
  <si>
    <t>Nuits St Georges Chaignots</t>
  </si>
  <si>
    <t>Nuits St Georges Chaignots, Magnum</t>
  </si>
  <si>
    <t>Nicolas</t>
  </si>
  <si>
    <t>P &amp; V Lecheneaut</t>
  </si>
  <si>
    <t>Chambertin Clos de Beze VV</t>
  </si>
  <si>
    <t>Perrot Minot</t>
  </si>
  <si>
    <t>Grands Echezeaux</t>
  </si>
  <si>
    <t>Rene Engel</t>
  </si>
  <si>
    <t>Volnay Santenots</t>
  </si>
  <si>
    <t>Robert Ampeau</t>
  </si>
  <si>
    <t>Robert Arnoux</t>
  </si>
  <si>
    <t>Robert Groffier</t>
  </si>
  <si>
    <t>Chambolle Musigny Les Amoureuses</t>
  </si>
  <si>
    <t>Pernand V. Sous Bois Noel Belles Filles</t>
  </si>
  <si>
    <t>Rollin</t>
  </si>
  <si>
    <t>Auxey Duresses 1er Cru</t>
  </si>
  <si>
    <t>Roulot</t>
  </si>
  <si>
    <t>Auxey Duresses Rouge 1er Cru</t>
  </si>
  <si>
    <t>Sylvie Esmonin</t>
  </si>
  <si>
    <t>Tortochot</t>
  </si>
  <si>
    <t>White Burgundy</t>
  </si>
  <si>
    <t>Meursault Sous La Velle</t>
  </si>
  <si>
    <t>Anne Boisson</t>
  </si>
  <si>
    <t>Chassagne Montrachet Maltroie Blanc</t>
  </si>
  <si>
    <t>Bernard Moreau</t>
  </si>
  <si>
    <t>Bourgogne Chardonnay</t>
  </si>
  <si>
    <t>Buisson-Battault</t>
  </si>
  <si>
    <t>Montagny 1er Cru</t>
  </si>
  <si>
    <t>St Aubin Blanc En Remilly 1er Cru</t>
  </si>
  <si>
    <t>Domaine de Montille</t>
  </si>
  <si>
    <t>Morey St Denis Blanc</t>
  </si>
  <si>
    <t>Duroche</t>
  </si>
  <si>
    <t>Bourgogne Hautes Cotes de Beaune</t>
  </si>
  <si>
    <t>Etienne Sauzet</t>
  </si>
  <si>
    <t>Chablis Montee de Tonnerre</t>
  </si>
  <si>
    <t>Francois Raveneau</t>
  </si>
  <si>
    <t>Auxey Duresses La Ruchotte</t>
  </si>
  <si>
    <t>Pierre-Yves Colin-Morey</t>
  </si>
  <si>
    <t>Meursault Forges Dessus, Magnums</t>
  </si>
  <si>
    <t>Prieur-Brunet</t>
  </si>
  <si>
    <t>Meursault Clos des Boucheres</t>
  </si>
  <si>
    <t>Red Rhone</t>
  </si>
  <si>
    <t>Clos des Papes</t>
  </si>
  <si>
    <t>Avril</t>
  </si>
  <si>
    <t>Clos des Papes, Magnums</t>
  </si>
  <si>
    <t>Saint Joseph</t>
  </si>
  <si>
    <t>Bernard Gripa</t>
  </si>
  <si>
    <t>Cote Rotie La Vialliere</t>
  </si>
  <si>
    <t>Champet</t>
  </si>
  <si>
    <t>Hermitage Les Bessards, Magnum</t>
  </si>
  <si>
    <t>Delas Freres</t>
  </si>
  <si>
    <t>Saint Joseph Lieu Dit St Joseph</t>
  </si>
  <si>
    <t>Ferraton Pere et Fils</t>
  </si>
  <si>
    <t>Cotes du Rhone</t>
  </si>
  <si>
    <t>Fonsalette</t>
  </si>
  <si>
    <t>Hermitage</t>
  </si>
  <si>
    <t>Jean Louis Chave</t>
  </si>
  <si>
    <t>Chateauneuf du Pape</t>
  </si>
  <si>
    <t>La Vieille Julienne</t>
  </si>
  <si>
    <t>Gigondas Les Racines</t>
  </si>
  <si>
    <t>Les Pallieres</t>
  </si>
  <si>
    <t>Vin de France Alliance</t>
  </si>
  <si>
    <t>Malsert</t>
  </si>
  <si>
    <t>Cornas</t>
  </si>
  <si>
    <t>Marcel Juge</t>
  </si>
  <si>
    <t>Chateauneuf du Pape Cuvee de Quet</t>
  </si>
  <si>
    <t>Mas de Bois Lauzon</t>
  </si>
  <si>
    <t>Hermitage La Chapelle, Magnum</t>
  </si>
  <si>
    <t>Paul Jaboulet-Aine</t>
  </si>
  <si>
    <t>Hermitage La Petite Chapelle</t>
  </si>
  <si>
    <t>Vin de France Cordeloux</t>
  </si>
  <si>
    <t>Pierre Benetiere</t>
  </si>
  <si>
    <t>Rayas</t>
  </si>
  <si>
    <t>Chateauneuf du Pape Auguste Favier</t>
  </si>
  <si>
    <t>St Prefert</t>
  </si>
  <si>
    <t>Chateauneuf du Pape Charles Giraud</t>
  </si>
  <si>
    <t>Chateauneuf du Pape Classique</t>
  </si>
  <si>
    <t>Chateauneuf du Pape Colombis</t>
  </si>
  <si>
    <t>Cornas Reynard</t>
  </si>
  <si>
    <t>Thierry Allemand</t>
  </si>
  <si>
    <t>White Rhone</t>
  </si>
  <si>
    <t>Hermitage Velours Blanc</t>
  </si>
  <si>
    <t>Michel Chapoutier</t>
  </si>
  <si>
    <t>Chateauneuf du Pape Blanc</t>
  </si>
  <si>
    <t>Champagne</t>
  </si>
  <si>
    <t>NV</t>
  </si>
  <si>
    <t>Charles Lafitte Tete de Cuvee, Magnum</t>
  </si>
  <si>
    <t>Charles Lafitte</t>
  </si>
  <si>
    <t>Delamotte Blanc de Blancs</t>
  </si>
  <si>
    <t>Delamotte</t>
  </si>
  <si>
    <t>Egly-Ouriet Blanc de Noirs</t>
  </si>
  <si>
    <t>Egly-Ouriet</t>
  </si>
  <si>
    <t>Gosset Brut Excellence</t>
  </si>
  <si>
    <t>Gosset</t>
  </si>
  <si>
    <t>Gosset Celebris, Magnum</t>
  </si>
  <si>
    <t>Cuvee Diamant Bleu</t>
  </si>
  <si>
    <t>Heidsieck &amp; Co.</t>
  </si>
  <si>
    <t>Heidsieck Blue Top Monopole, Magnum</t>
  </si>
  <si>
    <t>A R Lenoble Champagne</t>
  </si>
  <si>
    <t>Lenoble</t>
  </si>
  <si>
    <t>Louis Roederer Cristal</t>
  </si>
  <si>
    <t>Louis Roederer</t>
  </si>
  <si>
    <t>Dom Perignon</t>
  </si>
  <si>
    <t>Moet et Chandon</t>
  </si>
  <si>
    <t>Pierre Mignon Jacques Chirac President</t>
  </si>
  <si>
    <t>Pierre Mignon</t>
  </si>
  <si>
    <t>Pierre Peters Cuvee Speciale Montjolys</t>
  </si>
  <si>
    <t>Pierre Peters</t>
  </si>
  <si>
    <t>Pommery</t>
  </si>
  <si>
    <t>Grand Cru Doux</t>
  </si>
  <si>
    <t>Rene Pienne</t>
  </si>
  <si>
    <t>Veuve Clicquot Gde Dame Yayoi Kusama</t>
  </si>
  <si>
    <t>Veuve Clicquot</t>
  </si>
  <si>
    <t>Veuve Clicquot Rose</t>
  </si>
  <si>
    <t>Victor Clicquot</t>
  </si>
  <si>
    <t>Italy</t>
  </si>
  <si>
    <t>Barolo Vigna Colonnello</t>
  </si>
  <si>
    <t>Aldo Conterno</t>
  </si>
  <si>
    <t>Barbaresco Costa Russi</t>
  </si>
  <si>
    <t>Angelo Gaja</t>
  </si>
  <si>
    <t>Barbaresco Sori Tildin</t>
  </si>
  <si>
    <t>Masseto</t>
  </si>
  <si>
    <t>Antinori</t>
  </si>
  <si>
    <t>Inferno Sesto Canto Valtellina</t>
  </si>
  <si>
    <t>AR PE PE</t>
  </si>
  <si>
    <t>Barolo Bricco Fiasco</t>
  </si>
  <si>
    <t>Azelia</t>
  </si>
  <si>
    <t>Barolo Artist Label, Magnums</t>
  </si>
  <si>
    <t>Bartolo Mascarello</t>
  </si>
  <si>
    <t>Barolo, Magnums</t>
  </si>
  <si>
    <t>Brunello di Montalcino Riserva</t>
  </si>
  <si>
    <t>Biondi Santi</t>
  </si>
  <si>
    <t>Barolo Riserva</t>
  </si>
  <si>
    <t>Borgogno &amp; Figli</t>
  </si>
  <si>
    <t>Barbaresco Asili Riserva</t>
  </si>
  <si>
    <t>Bruno Giacosa</t>
  </si>
  <si>
    <t>Barbaresco Riserva Santo Stefano</t>
  </si>
  <si>
    <t>Barbera d'Alba</t>
  </si>
  <si>
    <t>Barolo Bussia Monforte Ris. Speciale</t>
  </si>
  <si>
    <t>Barolo Rocche Falletto Ris. Double Mag</t>
  </si>
  <si>
    <t>Barolo Rocche Falletto, Magnum</t>
  </si>
  <si>
    <t>Dolcetto d'Alba</t>
  </si>
  <si>
    <t>Siepi</t>
  </si>
  <si>
    <t>Fonterutoli</t>
  </si>
  <si>
    <t>Chianti Classico Vigna Sorbo Gran Sel.</t>
  </si>
  <si>
    <t>Fontodi</t>
  </si>
  <si>
    <t>Pinot Bianco 'Lepus'</t>
  </si>
  <si>
    <t>Franziiskus Haas</t>
  </si>
  <si>
    <t>Fratelli Alessandria</t>
  </si>
  <si>
    <t>Verduno Pelaverga Speziale</t>
  </si>
  <si>
    <t>Barbera D'Alba</t>
  </si>
  <si>
    <t>G &amp; N Fantino</t>
  </si>
  <si>
    <t>Barolo Bussia Cascina Dardi</t>
  </si>
  <si>
    <t>Laboro Disobedient</t>
  </si>
  <si>
    <t>Rosso dei Dardi</t>
  </si>
  <si>
    <t>Barbera D'Alba Superiore</t>
  </si>
  <si>
    <t>G D Vajra</t>
  </si>
  <si>
    <t>Barolo Bricco Delle Viole</t>
  </si>
  <si>
    <t>Langhe Freisa Kye</t>
  </si>
  <si>
    <t>Langhe Nebbiolo</t>
  </si>
  <si>
    <t>Langhe Riesling Petracine</t>
  </si>
  <si>
    <t>Barbera d'Alba Scudetto</t>
  </si>
  <si>
    <t>G. Mascarello e Figlio</t>
  </si>
  <si>
    <t>Barolo Monprivato</t>
  </si>
  <si>
    <t>Barolo Ris. Monprivato Ca D'Morrisio</t>
  </si>
  <si>
    <t>Barbera d'Alba Vigna Francia, Magnum</t>
  </si>
  <si>
    <t>Giacomo Conterno</t>
  </si>
  <si>
    <t>Barolo Arione, Magnum</t>
  </si>
  <si>
    <t>Barolo Paiagallo</t>
  </si>
  <si>
    <t>Giovanni Canonica</t>
  </si>
  <si>
    <t>Cepparello, Magnum</t>
  </si>
  <si>
    <t>Isole E Olena</t>
  </si>
  <si>
    <t>Barolo Aleste</t>
  </si>
  <si>
    <t>Luciano Sandrone</t>
  </si>
  <si>
    <t>Barolo Aleste, Magnum</t>
  </si>
  <si>
    <t>Barolo Le Vigne, Magnums</t>
  </si>
  <si>
    <t>Barolo</t>
  </si>
  <si>
    <t>Luigi Pira</t>
  </si>
  <si>
    <t>Barolo Vigna Margheria</t>
  </si>
  <si>
    <t>Ornellaia</t>
  </si>
  <si>
    <t>Rosso de Veo</t>
  </si>
  <si>
    <t>Paolo Bea</t>
  </si>
  <si>
    <t>Sagrantino di M. Riserva Pipparello</t>
  </si>
  <si>
    <t>Sagrantino di Montefalco Pagliaro Secco</t>
  </si>
  <si>
    <t>Sagrantino di Montefalco Passito, Halves</t>
  </si>
  <si>
    <t>6x37.5cl</t>
  </si>
  <si>
    <t>Trebbiano Spoletino Arboreus</t>
  </si>
  <si>
    <t>Barolo Mosconi</t>
  </si>
  <si>
    <t>Piero Benevelli</t>
  </si>
  <si>
    <t>Soave Classico Calvarino, Magnum</t>
  </si>
  <si>
    <t>Pieropan</t>
  </si>
  <si>
    <t>Soave Classico La Rocca, Magnum</t>
  </si>
  <si>
    <t>Didacus Bianco</t>
  </si>
  <si>
    <t>Planeta</t>
  </si>
  <si>
    <t>Barbaresco Ris. Asili</t>
  </si>
  <si>
    <t>Produttori del Barbaresco</t>
  </si>
  <si>
    <t>Barbaresco Ris. Montefico</t>
  </si>
  <si>
    <t>Barbaresco Ris. Montestefano</t>
  </si>
  <si>
    <t>Barbaresco Ris. Montestefano, Magnum</t>
  </si>
  <si>
    <t>Barbaresco Ris. Muncagota</t>
  </si>
  <si>
    <t>Barbaresco Ris. Ovello</t>
  </si>
  <si>
    <t>Barbaresco Ris. Paje</t>
  </si>
  <si>
    <t>Barbaresco Ris. Pora</t>
  </si>
  <si>
    <t>Barbaresco Ris. Rabaja</t>
  </si>
  <si>
    <t>Barbaresco Ris. Rabaja, Magnum</t>
  </si>
  <si>
    <t>Primofiore</t>
  </si>
  <si>
    <t>Quintarelli</t>
  </si>
  <si>
    <t>Rivella Serafino</t>
  </si>
  <si>
    <t>Sassicaia</t>
  </si>
  <si>
    <t>San Guido</t>
  </si>
  <si>
    <t>Sassicaia, Imperiale</t>
  </si>
  <si>
    <t>Barolo Cannubi Riserva</t>
  </si>
  <si>
    <t>Serio &amp; Battista Borgogno</t>
  </si>
  <si>
    <t>Sangiovese Toscana</t>
  </si>
  <si>
    <t>Soldera Case Basse</t>
  </si>
  <si>
    <t>Recioto della Valpolicella, 50cl</t>
  </si>
  <si>
    <t>Tommaso Bussola</t>
  </si>
  <si>
    <t>1x50cl</t>
  </si>
  <si>
    <t>Veglio</t>
  </si>
  <si>
    <t>Spain</t>
  </si>
  <si>
    <t>Aalto PS, Magnums</t>
  </si>
  <si>
    <t>Aalto</t>
  </si>
  <si>
    <t>Alion</t>
  </si>
  <si>
    <t>Rioja Gran Reserva 904, Magnum</t>
  </si>
  <si>
    <t>La Rioja Alta</t>
  </si>
  <si>
    <t>Vina Tondonia Reserva, Magnum</t>
  </si>
  <si>
    <t>Lopez de Heredia</t>
  </si>
  <si>
    <t>Numanthia</t>
  </si>
  <si>
    <t>Unico Res. Especial (2008-10-11)</t>
  </si>
  <si>
    <t>Vega Sicilia</t>
  </si>
  <si>
    <t>Unico Res. Especial (2009-10-11)</t>
  </si>
  <si>
    <t>Vega Sicilia Valbuena 5</t>
  </si>
  <si>
    <t>Australia</t>
  </si>
  <si>
    <t>Henschke Keyneton Euphonium</t>
  </si>
  <si>
    <t>Henschke</t>
  </si>
  <si>
    <t>Grosset Springvale Clare Valley Riesling</t>
  </si>
  <si>
    <t>Jeffrey Grosset</t>
  </si>
  <si>
    <t>Art Series Cabernet Sauvignon</t>
  </si>
  <si>
    <t>Leeuwin</t>
  </si>
  <si>
    <t>Noon Eclipse</t>
  </si>
  <si>
    <t>Noon</t>
  </si>
  <si>
    <t>Grange</t>
  </si>
  <si>
    <t>Penfolds</t>
  </si>
  <si>
    <t>Torbreck Run Rig</t>
  </si>
  <si>
    <t>Torbreck</t>
  </si>
  <si>
    <t>Agincourt Cabernet/ Merlot</t>
  </si>
  <si>
    <t>Yarra Yering</t>
  </si>
  <si>
    <t>Dry Red Number Three</t>
  </si>
  <si>
    <t>New Territories Shiraz / Touriga</t>
  </si>
  <si>
    <t>Pinot Noir</t>
  </si>
  <si>
    <t>Loire</t>
  </si>
  <si>
    <t>Terres Quartz, 50cl</t>
  </si>
  <si>
    <t>Jeremie Mourat</t>
  </si>
  <si>
    <t>6x50cl</t>
  </si>
  <si>
    <t>Coteaux du Layon</t>
  </si>
  <si>
    <t>Moulin Touchais</t>
  </si>
  <si>
    <t>Germany</t>
  </si>
  <si>
    <t>Nackenheim Rothenberg Spatlese</t>
  </si>
  <si>
    <t>Gunderloch</t>
  </si>
  <si>
    <t>Gau-Odernheimer Hummelberg Auslese</t>
  </si>
  <si>
    <t>Pieroth</t>
  </si>
  <si>
    <t>1x70cl</t>
  </si>
  <si>
    <t>Bockenauer Felseneck Kabinett</t>
  </si>
  <si>
    <t>Schafer-Frohlich</t>
  </si>
  <si>
    <t>Maximin Grunhaus Abtsberg Aus, Halves</t>
  </si>
  <si>
    <t>Von Schubert</t>
  </si>
  <si>
    <t>12x37.5cl</t>
  </si>
  <si>
    <t>Austria</t>
  </si>
  <si>
    <t>Riesling Federspiel Steinriegl</t>
  </si>
  <si>
    <t>Prager</t>
  </si>
  <si>
    <t>United States</t>
  </si>
  <si>
    <t>Ravenswood Dickerson Zinfandel</t>
  </si>
  <si>
    <t>Ravenswood</t>
  </si>
  <si>
    <t>Shafer Hillside Cabernet Sauvignon</t>
  </si>
  <si>
    <t>Shafer Vineyards</t>
  </si>
  <si>
    <t>Eleven Confessions Assortment</t>
  </si>
  <si>
    <t>Sine Qua Non</t>
  </si>
  <si>
    <t>Spirits</t>
  </si>
  <si>
    <t>Berry's Own Single Malt Scotch</t>
  </si>
  <si>
    <t>Benrinnes Distillery</t>
  </si>
  <si>
    <t>Delamain Petite Champagne</t>
  </si>
  <si>
    <t>Cognac</t>
  </si>
  <si>
    <t>Grande Champagne Napoleon Couprie</t>
  </si>
  <si>
    <t>Couprie</t>
  </si>
  <si>
    <t>China</t>
  </si>
  <si>
    <t>Flagship Deep Blue</t>
  </si>
  <si>
    <t>Grace Vineyards</t>
  </si>
  <si>
    <t>Croatia</t>
  </si>
  <si>
    <t>Alba Antiqua Malvasija Istarska</t>
  </si>
  <si>
    <t>Matosevic</t>
  </si>
  <si>
    <t>England</t>
  </si>
  <si>
    <t>Deringstone Pinot Meunier</t>
  </si>
  <si>
    <t>Simpsons Wine Estate</t>
  </si>
  <si>
    <t>Flint Fields Blanc de Noirs</t>
  </si>
  <si>
    <t>Gravel Castle Chardonnay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</si>
</sst>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1.0"/>
      <color rgb="FFFFFFFF"/>
      <name val="Calibri"/>
    </font>
    <font>
      <sz val="11.0"/>
      <color rgb="FF000000"/>
      <name val="Calibri"/>
    </font>
    <font>
      <b/>
      <sz val="14.0"/>
      <color rgb="FF000000"/>
      <name val="Calibri"/>
    </font>
    <font>
      <u/>
      <sz val="11.0"/>
      <color rgb="FF0000FF"/>
      <name val="Calibri"/>
    </font>
    <font>
      <sz val="11.0"/>
      <color theme="1"/>
      <name val="Calibri"/>
    </font>
    <font>
      <sz val="11.0"/>
      <color rgb="FF000000"/>
      <name val="Docs-Calibri"/>
    </font>
    <font>
      <u/>
      <color rgb="FF0000FF"/>
      <name val="Arial"/>
    </font>
    <font>
      <u/>
      <sz val="11.0"/>
      <color rgb="FF0000FF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72D40"/>
        <bgColor rgb="FF272D40"/>
      </patternFill>
    </fill>
    <fill>
      <patternFill patternType="solid">
        <fgColor rgb="FF973C59"/>
        <bgColor rgb="FF973C59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3" fontId="1" numFmtId="0" xfId="0" applyAlignment="1" applyFill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2" numFmtId="2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4" fontId="2" numFmtId="0" xfId="0" applyAlignment="1" applyFill="1" applyFont="1">
      <alignment readingOrder="0" shrinkToFit="0" vertical="bottom" wrapText="0"/>
    </xf>
    <xf borderId="0" fillId="4" fontId="5" numFmtId="0" xfId="0" applyAlignment="1" applyFont="1">
      <alignment readingOrder="0" shrinkToFit="0" vertical="bottom" wrapText="0"/>
    </xf>
    <xf borderId="0" fillId="4" fontId="2" numFmtId="0" xfId="0" applyAlignment="1" applyFont="1">
      <alignment shrinkToFit="0" vertical="bottom" wrapText="0"/>
    </xf>
    <xf borderId="0" fillId="4" fontId="2" numFmtId="0" xfId="0" applyAlignment="1" applyFont="1">
      <alignment horizontal="center" readingOrder="0" shrinkToFit="0" vertical="bottom" wrapText="0"/>
    </xf>
    <xf borderId="0" fillId="4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4" fontId="6" numFmtId="0" xfId="0" applyAlignment="1" applyFont="1">
      <alignment horizontal="left" readingOrder="0"/>
    </xf>
    <xf borderId="0" fillId="4" fontId="7" numFmtId="0" xfId="0" applyAlignment="1" applyFont="1">
      <alignment readingOrder="0"/>
    </xf>
    <xf borderId="0" fillId="4" fontId="8" numFmtId="0" xfId="0" applyAlignment="1" applyFont="1">
      <alignment readingOrder="0"/>
    </xf>
    <xf borderId="0" fillId="4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seckfordwines.co.uk/displayitemdetails/UOM/1085567_1085567_0.75%20L/ch-filhot-1970" TargetMode="External"/><Relationship Id="rId190" Type="http://schemas.openxmlformats.org/officeDocument/2006/relationships/hyperlink" Target="https://www.seckfordwines.co.uk/displayitemdetails/UOM/1077356_1077356_CASE6/barolo-vigna-colonnello-2016-aldo-conterno" TargetMode="External"/><Relationship Id="rId42" Type="http://schemas.openxmlformats.org/officeDocument/2006/relationships/hyperlink" Target="https://www.seckfordwines.co.uk/displayitemdetails/UOM/1083347_1083347_0.75%20L/gevrey-chambertin-1969-antoine-clavelier?nodePath=1" TargetMode="External"/><Relationship Id="rId41" Type="http://schemas.openxmlformats.org/officeDocument/2006/relationships/hyperlink" Target="https://www.seckfordwines.co.uk/displayitemdetails/UOM/1075265_1075265_0.75%20L/ch-gravas-1961" TargetMode="External"/><Relationship Id="rId44" Type="http://schemas.openxmlformats.org/officeDocument/2006/relationships/hyperlink" Target="https://www.seckfordwines.co.uk/displayitemdetails/UOM/1002919_1002919_0.75%20L/chambertin-2002-armand-rousseau?nodePath=1" TargetMode="External"/><Relationship Id="rId194" Type="http://schemas.openxmlformats.org/officeDocument/2006/relationships/hyperlink" Target="https://www.seckfordwines.co.uk/displayitemdetails/UOM/1022295_1022295_0.75%20L/masseto-2001-tenuta-del-ornellaia?nodePath=1" TargetMode="External"/><Relationship Id="rId43" Type="http://schemas.openxmlformats.org/officeDocument/2006/relationships/hyperlink" Target="https://www.seckfordwines.co.uk/displayitemdetails/UOM/1083346_1083346_0.75%20L/vosne-romanee-1969-antoine-clavelier" TargetMode="External"/><Relationship Id="rId193" Type="http://schemas.openxmlformats.org/officeDocument/2006/relationships/hyperlink" Target="https://www.seckfordwines.co.uk/displayitemdetails/UOM/1015692_1015692_CASE6/barbaresco-sori-tildin-2014-angelo-gaja?nodePath=1" TargetMode="External"/><Relationship Id="rId46" Type="http://schemas.openxmlformats.org/officeDocument/2006/relationships/hyperlink" Target="https://www.seckfordwines.co.uk/displayitemdetails/UOM/1015706_1015706_0.75%20L/chambertin-2015-armand-rousseau?nodePath=1" TargetMode="External"/><Relationship Id="rId192" Type="http://schemas.openxmlformats.org/officeDocument/2006/relationships/hyperlink" Target="https://www.seckfordwines.co.uk/displayitemdetails/UOM/1066441_1066441_CASE6/barbaresco-costa-russi-2015-angelo-gaja?nodePath=1" TargetMode="External"/><Relationship Id="rId45" Type="http://schemas.openxmlformats.org/officeDocument/2006/relationships/hyperlink" Target="https://www.seckfordwines.co.uk/displayitemdetails/UOM/1023052_1023052_0.75%20L/chambertin-2009-armand-rousseau?nodePath=1" TargetMode="External"/><Relationship Id="rId191" Type="http://schemas.openxmlformats.org/officeDocument/2006/relationships/hyperlink" Target="https://www.seckfordwines.co.uk/displayitemdetails/UOM/1062775_1062775_CASE6/barbaresco-costa-russi-2014-angelo-gaja?nodePath=1" TargetMode="External"/><Relationship Id="rId48" Type="http://schemas.openxmlformats.org/officeDocument/2006/relationships/hyperlink" Target="https://www.seckfordwines.co.uk/displayitemdetails/UOM/1030337_1030337_0.75%20L/chambertin-clos-de-beze-2002-armand-rousseau?nodePath=1" TargetMode="External"/><Relationship Id="rId187" Type="http://schemas.openxmlformats.org/officeDocument/2006/relationships/hyperlink" Target="https://www.seckfordwines.co.uk/displayitemdetails/UOM/1077554_1077554_CASE1/veuve-clicquot-la-grande-dame-yayoi-kusama-2012" TargetMode="External"/><Relationship Id="rId47" Type="http://schemas.openxmlformats.org/officeDocument/2006/relationships/hyperlink" Target="https://www.seckfordwines.co.uk/displayitemdetails/UOM/1083100_1083100_0.75%20L/chambertin-2019-armand-rousseau?nodePath=1" TargetMode="External"/><Relationship Id="rId186" Type="http://schemas.openxmlformats.org/officeDocument/2006/relationships/hyperlink" Target="https://www.seckfordwines.co.uk/displayitemdetails/UOM/1082241_1082241_0.75%20L/rene-pienne-grande-cru-doux-nv?nodePath=1" TargetMode="External"/><Relationship Id="rId185" Type="http://schemas.openxmlformats.org/officeDocument/2006/relationships/hyperlink" Target="https://www.seckfordwines.co.uk/displayitemdetails/UOM/1084627_1084627_0.75%20L/pommery-1973?nodePath=1" TargetMode="External"/><Relationship Id="rId49" Type="http://schemas.openxmlformats.org/officeDocument/2006/relationships/hyperlink" Target="https://www.seckfordwines.co.uk/displayitemdetails/UOM/1006053_1006053_0.75%20L/chambertin-clos-de-beze-2005-armand-rousseau?nodePath=1" TargetMode="External"/><Relationship Id="rId184" Type="http://schemas.openxmlformats.org/officeDocument/2006/relationships/hyperlink" Target="https://www.seckfordwines.co.uk/displayitemdetails/UOM/1085855_1085855_0.75%20L/pierre-peters-cuvee-speciale-les-montjolys-2015" TargetMode="External"/><Relationship Id="rId189" Type="http://schemas.openxmlformats.org/officeDocument/2006/relationships/hyperlink" Target="https://www.seckfordwines.co.uk/displayitemdetails/UOM/1033622_1033622_0.75%20L/victor-clicquot-nv" TargetMode="External"/><Relationship Id="rId188" Type="http://schemas.openxmlformats.org/officeDocument/2006/relationships/hyperlink" Target="https://www.seckfordwines.co.uk/displayitemdetails/UOM/1087900_1087900_CASE6/veuve-clicquot-rose-2012" TargetMode="External"/><Relationship Id="rId31" Type="http://schemas.openxmlformats.org/officeDocument/2006/relationships/hyperlink" Target="https://www.seckfordwines.co.uk/displayitemdetails/UOM/1021064_1021064_CASE12/ch-rol-valentin-2001" TargetMode="External"/><Relationship Id="rId30" Type="http://schemas.openxmlformats.org/officeDocument/2006/relationships/hyperlink" Target="https://www.seckfordwines.co.uk/displayitemdetails/UOM/1080832_1080832_0.75%20L/ch-quinault-1985" TargetMode="External"/><Relationship Id="rId33" Type="http://schemas.openxmlformats.org/officeDocument/2006/relationships/hyperlink" Target="https://www.seckfordwines.co.uk/displayitemdetails/UOM/1049457_1049457_CASE12/ch-troplong-mondot-2004" TargetMode="External"/><Relationship Id="rId183" Type="http://schemas.openxmlformats.org/officeDocument/2006/relationships/hyperlink" Target="https://www.seckfordwines.co.uk/displayitemdetails/UOM/1087509_1087509_0.75%20L/pierre-mignon-jacques-chirac-president-nv" TargetMode="External"/><Relationship Id="rId32" Type="http://schemas.openxmlformats.org/officeDocument/2006/relationships/hyperlink" Target="https://www.seckfordwines.co.uk/displayitemdetails/UOM/1080791_1080791_CASE12/ch-teyssier-2007" TargetMode="External"/><Relationship Id="rId182" Type="http://schemas.openxmlformats.org/officeDocument/2006/relationships/hyperlink" Target="https://www.seckfordwines.co.uk/displayitemdetails/UOM/1074774_1074774_CASE6/dom-perignon-2010" TargetMode="External"/><Relationship Id="rId35" Type="http://schemas.openxmlformats.org/officeDocument/2006/relationships/hyperlink" Target="https://www.seckfordwines.co.uk/displayitemdetails/UOM/1065272_1065272_CASE6/vieux-chateau-certan-2017?nodePath=1" TargetMode="External"/><Relationship Id="rId181" Type="http://schemas.openxmlformats.org/officeDocument/2006/relationships/hyperlink" Target="https://www.seckfordwines.co.uk/displayitemdetails/UOM/1029073_1029073_CASE1/louis-roederer-cristal-1995" TargetMode="External"/><Relationship Id="rId34" Type="http://schemas.openxmlformats.org/officeDocument/2006/relationships/hyperlink" Target="https://www.seckfordwines.co.uk/displayitemdetails/UOM/1047648_1047648_0.75%20L/ch-trottevieille-2006" TargetMode="External"/><Relationship Id="rId180" Type="http://schemas.openxmlformats.org/officeDocument/2006/relationships/hyperlink" Target="https://www.seckfordwines.co.uk/displayitemdetails/UOM/1082240_1082240_0.75%20L/a-r-lenoble-champagne-nv" TargetMode="External"/><Relationship Id="rId37" Type="http://schemas.openxmlformats.org/officeDocument/2006/relationships/hyperlink" Target="https://www.seckfordwines.co.uk/displayitemdetails/UOM/1087018_1087018_CASE12/ch-broustet-2001" TargetMode="External"/><Relationship Id="rId176" Type="http://schemas.openxmlformats.org/officeDocument/2006/relationships/hyperlink" Target="https://www.seckfordwines.co.uk/displayitemdetails/UOM/1015069_1015069_CASE6/gosset-brut-excellence-nv" TargetMode="External"/><Relationship Id="rId297" Type="http://schemas.openxmlformats.org/officeDocument/2006/relationships/hyperlink" Target="https://www.seckfordwines.co.uk/displayitemdetails/UOM/1085907_1085907_CASE6/riesling-federspiel-steinriegl-2020-prager?nodePath=1" TargetMode="External"/><Relationship Id="rId36" Type="http://schemas.openxmlformats.org/officeDocument/2006/relationships/hyperlink" Target="https://www.seckfordwines.co.uk/displayitemdetails/UOM/1040766_1040766_0.75%20L/ch-vieux-robin-1996" TargetMode="External"/><Relationship Id="rId175" Type="http://schemas.openxmlformats.org/officeDocument/2006/relationships/hyperlink" Target="https://www.seckfordwines.co.uk/displayitemdetails/UOM/1046922_1046922_CASE6/egly-ouriet-blanc-de-noirs-nv" TargetMode="External"/><Relationship Id="rId296" Type="http://schemas.openxmlformats.org/officeDocument/2006/relationships/hyperlink" Target="https://www.seckfordwines.co.uk/displayitemdetails/UOM/1075604_1075604_CASE12/maximin-grunhaus-abtsberg-riesling-auslese-2019-familie-von-schubert-halves?nodePath=1" TargetMode="External"/><Relationship Id="rId39" Type="http://schemas.openxmlformats.org/officeDocument/2006/relationships/hyperlink" Target="https://www.seckfordwines.co.uk/displayitemdetails/UOM/1027858_1027858_0.75%20L/ch-dyquem-1967" TargetMode="External"/><Relationship Id="rId174" Type="http://schemas.openxmlformats.org/officeDocument/2006/relationships/hyperlink" Target="https://www.seckfordwines.co.uk/displayitemdetails/UOM/1082703_1082703_CASE6/delamotte-blanc-de-blancs-2014" TargetMode="External"/><Relationship Id="rId295" Type="http://schemas.openxmlformats.org/officeDocument/2006/relationships/hyperlink" Target="https://www.seckfordwines.co.uk/displayitemdetails/UOM/1075607_1075607_CASE6/bockenauer-felseneck-riesling-kabinett-2019-schafer-frohlich?nodePath=1" TargetMode="External"/><Relationship Id="rId38" Type="http://schemas.openxmlformats.org/officeDocument/2006/relationships/hyperlink" Target="https://www.seckfordwines.co.uk/displayitemdetails/UOM/1074684_1074684_0.75%20L/ch-de-la-fonvieille-monbazillac-1945" TargetMode="External"/><Relationship Id="rId173" Type="http://schemas.openxmlformats.org/officeDocument/2006/relationships/hyperlink" Target="https://www.seckfordwines.co.uk/displayitemdetails/UOM/1063356_1063356_1.5%20L/charles-lafitte-tete-de-cuvee-nv-magnum-charles-lafitte" TargetMode="External"/><Relationship Id="rId294" Type="http://schemas.openxmlformats.org/officeDocument/2006/relationships/hyperlink" Target="https://www.seckfordwines.co.uk/displayitemdetails/UOM/1054694_1054694_0.7%20L/gau-odernheimer-hummelberg-auslese-1966-pieroth?nodePath=1" TargetMode="External"/><Relationship Id="rId179" Type="http://schemas.openxmlformats.org/officeDocument/2006/relationships/hyperlink" Target="https://www.seckfordwines.co.uk/displayitemdetails/UOM/1067986_1067986_1.5%20L/heidsieck-blue-top-monopole-nv-magnum" TargetMode="External"/><Relationship Id="rId178" Type="http://schemas.openxmlformats.org/officeDocument/2006/relationships/hyperlink" Target="https://www.seckfordwines.co.uk/displayitemdetails/UOM/1082242_1082242_0.75%20L/cuvee-diamant-bleu-1971-heidsieck-and-co-monopole" TargetMode="External"/><Relationship Id="rId299" Type="http://schemas.openxmlformats.org/officeDocument/2006/relationships/hyperlink" Target="https://www.seckfordwines.co.uk/displayitemdetails/UOM/1021868_1021868_0.75%20L/shafer-hillside-select-cabernet-sauvignon-1997?nodePath=1" TargetMode="External"/><Relationship Id="rId177" Type="http://schemas.openxmlformats.org/officeDocument/2006/relationships/hyperlink" Target="https://www.seckfordwines.co.uk/displayitemdetails/UOM/1083936_1083936_CASE1/gosset-celebris-2007-magnum?nodePath=1" TargetMode="External"/><Relationship Id="rId298" Type="http://schemas.openxmlformats.org/officeDocument/2006/relationships/hyperlink" Target="https://www.seckfordwines.co.uk/displayitemdetails/UOM/1061262_1061262_CASE12/ravenswood-dickerson-zinfandel-1989?nodePath=1" TargetMode="External"/><Relationship Id="rId20" Type="http://schemas.openxmlformats.org/officeDocument/2006/relationships/hyperlink" Target="https://www.seckfordwines.co.uk/displayitemdetails/UOM/1022713_1022713_CASE6/ch-larcis-ducasse-2009" TargetMode="External"/><Relationship Id="rId22" Type="http://schemas.openxmlformats.org/officeDocument/2006/relationships/hyperlink" Target="https://www.seckfordwines.co.uk/displayitemdetails/UOM/1008431_1008431_0.75%20L/ch-latour-1959" TargetMode="External"/><Relationship Id="rId21" Type="http://schemas.openxmlformats.org/officeDocument/2006/relationships/hyperlink" Target="https://www.seckfordwines.co.uk/displayitemdetails/UOM/1045857_1045857_0.75%20L/ch-lascombes-1988" TargetMode="External"/><Relationship Id="rId24" Type="http://schemas.openxmlformats.org/officeDocument/2006/relationships/hyperlink" Target="https://www.seckfordwines.co.uk/displayitemdetails/UOM/1031981_1031981_CASE12/les-forts-de-latour-2003" TargetMode="External"/><Relationship Id="rId23" Type="http://schemas.openxmlformats.org/officeDocument/2006/relationships/hyperlink" Target="https://www.seckfordwines.co.uk/displayitemdetails/UOM/1032230_1032230_CASE6/ch-latour-2001-magnum" TargetMode="External"/><Relationship Id="rId26" Type="http://schemas.openxmlformats.org/officeDocument/2006/relationships/hyperlink" Target="https://www.seckfordwines.co.uk/displayitemdetails/UOM/1074609_1074609_CASE6/ch-mauvesin-barton-2019" TargetMode="External"/><Relationship Id="rId25" Type="http://schemas.openxmlformats.org/officeDocument/2006/relationships/hyperlink" Target="https://www.seckfordwines.co.uk/displayitemdetails/UOM/1007346_1007346_CASE12/ch-lynch-bages-2015?nodePath=1" TargetMode="External"/><Relationship Id="rId28" Type="http://schemas.openxmlformats.org/officeDocument/2006/relationships/hyperlink" Target="https://www.seckfordwines.co.uk/displayitemdetails/UOM/1066152_1066152_CASE12/ch-puygueraud-2017?nodePath=1" TargetMode="External"/><Relationship Id="rId27" Type="http://schemas.openxmlformats.org/officeDocument/2006/relationships/hyperlink" Target="https://www.seckfordwines.co.uk/displayitemdetails/UOM/1005073_1005073_CASE12/ch-mouton-rothschild-2008" TargetMode="External"/><Relationship Id="rId29" Type="http://schemas.openxmlformats.org/officeDocument/2006/relationships/hyperlink" Target="https://www.seckfordwines.co.uk/displayitemdetails/UOM/1068834_1068834_CASE12/ch-puygueraud-2018?nodePath=1" TargetMode="External"/><Relationship Id="rId11" Type="http://schemas.openxmlformats.org/officeDocument/2006/relationships/hyperlink" Target="https://www.seckfordwines.co.uk/displayitemdetails/UOM/1007712_1007712_0.75%20L/ch-haut-brion-1976" TargetMode="External"/><Relationship Id="rId10" Type="http://schemas.openxmlformats.org/officeDocument/2006/relationships/hyperlink" Target="https://www.seckfordwines.co.uk/displayitemdetails/UOM/1075072_1075072_CASE1/ch-guillot-clauzel-2018-magnum?nodePath=1" TargetMode="External"/><Relationship Id="rId13" Type="http://schemas.openxmlformats.org/officeDocument/2006/relationships/hyperlink" Target="https://www.seckfordwines.co.uk/displayitemdetails/UOM/1076028_1076028_CASE6/lhetre-2018?nodePath=1" TargetMode="External"/><Relationship Id="rId12" Type="http://schemas.openxmlformats.org/officeDocument/2006/relationships/hyperlink" Target="https://www.seckfordwines.co.uk/displayitemdetails/UOM/1070433_1070433_CASE6/lhetre-2017?nodePath=1" TargetMode="External"/><Relationship Id="rId15" Type="http://schemas.openxmlformats.org/officeDocument/2006/relationships/hyperlink" Target="https://www.seckfordwines.co.uk/displayitemdetails/UOM/1060904_1060904_CASE6/ch-la-lagune-2006" TargetMode="External"/><Relationship Id="rId198" Type="http://schemas.openxmlformats.org/officeDocument/2006/relationships/hyperlink" Target="https://www.seckfordwines.co.uk/displayitemdetails/UOM/1018468_1018468_CASE1/barolo-2009-bartolo-mascarello-magnum" TargetMode="External"/><Relationship Id="rId14" Type="http://schemas.openxmlformats.org/officeDocument/2006/relationships/hyperlink" Target="https://www.seckfordwines.co.uk/displayitemdetails/UOM/1019217_1019217_0.75%20L/ch-la-conseillante-1989?nodePath=1" TargetMode="External"/><Relationship Id="rId197" Type="http://schemas.openxmlformats.org/officeDocument/2006/relationships/hyperlink" Target="https://www.seckfordwines.co.uk/displayitemdetails/UOM/1079095_1079095_CASE1/barolo-artist-label-2015-bartolo-mascarello-magnum?nodePath=1" TargetMode="External"/><Relationship Id="rId17" Type="http://schemas.openxmlformats.org/officeDocument/2006/relationships/hyperlink" Target="https://www.seckfordwines.co.uk/displayitemdetails/UOM/1072103_1072103_0.75%20L/ch-lafite-rothschild-1958" TargetMode="External"/><Relationship Id="rId196" Type="http://schemas.openxmlformats.org/officeDocument/2006/relationships/hyperlink" Target="https://www.seckfordwines.co.uk/displayitemdetails/UOM/1045378_1045378_0.75%20L/barolo-bricco-fiasco-2001-azelia" TargetMode="External"/><Relationship Id="rId16" Type="http://schemas.openxmlformats.org/officeDocument/2006/relationships/hyperlink" Target="https://www.seckfordwines.co.uk/displayitemdetails/UOM/1059564_1059564_0.75%20L/ch-labegorce-zede-2008" TargetMode="External"/><Relationship Id="rId195" Type="http://schemas.openxmlformats.org/officeDocument/2006/relationships/hyperlink" Target="https://www.seckfordwines.co.uk/displayitemdetails/UOM/1082359_1082359_CASE6/inferno-sesto-canto-valtellina-2013-ar-pe-pe?nodePath=1" TargetMode="External"/><Relationship Id="rId19" Type="http://schemas.openxmlformats.org/officeDocument/2006/relationships/hyperlink" Target="https://www.seckfordwines.co.uk/displayitemdetails/UOM/1080789_1080789_CASE12/ch-lafleur-de-quinault-2006" TargetMode="External"/><Relationship Id="rId18" Type="http://schemas.openxmlformats.org/officeDocument/2006/relationships/hyperlink" Target="https://www.seckfordwines.co.uk/displayitemdetails/UOM/1064858_1064858_CASE12/ch-lafite-rothschild-2015" TargetMode="External"/><Relationship Id="rId199" Type="http://schemas.openxmlformats.org/officeDocument/2006/relationships/hyperlink" Target="https://www.seckfordwines.co.uk/displayitemdetails/UOM/1057989_1057989_0.75%20L/brunello-di-montalcino-riserva-1970-biondi-santi" TargetMode="External"/><Relationship Id="rId84" Type="http://schemas.openxmlformats.org/officeDocument/2006/relationships/hyperlink" Target="https://www.seckfordwines.co.uk/displayitemdetails/UOM/1019473_1019473_CASE6/morey-st-denis-clos-solon-2015-fourrier" TargetMode="External"/><Relationship Id="rId83" Type="http://schemas.openxmlformats.org/officeDocument/2006/relationships/hyperlink" Target="https://www.seckfordwines.co.uk/displayitemdetails/UOM/1021752_1021752_0.75%20L/gevrey-chambertin-vv-2011-fourrier" TargetMode="External"/><Relationship Id="rId86" Type="http://schemas.openxmlformats.org/officeDocument/2006/relationships/hyperlink" Target="https://www.seckfordwines.co.uk/displayitemdetails/UOM/1087012_1087012_0.75%20L/clos-de-vougeot-2008-francois-lamarche?nodePath=1" TargetMode="External"/><Relationship Id="rId85" Type="http://schemas.openxmlformats.org/officeDocument/2006/relationships/hyperlink" Target="https://www.seckfordwines.co.uk/displayitemdetails/UOM/1084913_1084913_CASE3/chambertin-2015-francois-feuillet" TargetMode="External"/><Relationship Id="rId88" Type="http://schemas.openxmlformats.org/officeDocument/2006/relationships/hyperlink" Target="https://www.seckfordwines.co.uk/displayitemdetails/UOM/1008994_1008994_1.5%20L/bonnes-mares-2014-georges-roumier-magnum?nodePath=1" TargetMode="External"/><Relationship Id="rId150" Type="http://schemas.openxmlformats.org/officeDocument/2006/relationships/hyperlink" Target="https://www.seckfordwines.co.uk/displayitemdetails/UOM/1028707_1028707_1.5%20L/hermitage-les-bessards-1999-delas-freres-magnum" TargetMode="External"/><Relationship Id="rId271" Type="http://schemas.openxmlformats.org/officeDocument/2006/relationships/hyperlink" Target="https://www.seckfordwines.co.uk/displayitemdetails/UOM/1083234_1083234_CASE6/alion-2018-bodegas-y-vinedos-alion?nodePath=1" TargetMode="External"/><Relationship Id="rId87" Type="http://schemas.openxmlformats.org/officeDocument/2006/relationships/hyperlink" Target="https://www.seckfordwines.co.uk/displayitemdetails/UOM/1014688_1014688_0.75%20L/la-grande-rue-2015-francois-lamarche" TargetMode="External"/><Relationship Id="rId270" Type="http://schemas.openxmlformats.org/officeDocument/2006/relationships/hyperlink" Target="https://www.seckfordwines.co.uk/displayitemdetails/UOM/1052734_1052734_0.75%20L/alion-1998-bodegas-y-vinedos-alion?nodePath=1" TargetMode="External"/><Relationship Id="rId89" Type="http://schemas.openxmlformats.org/officeDocument/2006/relationships/hyperlink" Target="https://www.seckfordwines.co.uk/displayitemdetails/UOM/1006421_1006421_0.75%20L/chambolle-musigny-2012-georges-roumier?nodePath=1" TargetMode="External"/><Relationship Id="rId80" Type="http://schemas.openxmlformats.org/officeDocument/2006/relationships/hyperlink" Target="https://www.seckfordwines.co.uk/displayitemdetails/UOM/1005638_1005638_CASE6/gevrey-chambertin-cherbaudes-2014-fourrier?nodePath=1" TargetMode="External"/><Relationship Id="rId82" Type="http://schemas.openxmlformats.org/officeDocument/2006/relationships/hyperlink" Target="https://www.seckfordwines.co.uk/displayitemdetails/UOM/1006869_1006869_CASE6/gevrey-chambertin-combe-aux-moines-2014-fourrier?nodePath=1" TargetMode="External"/><Relationship Id="rId81" Type="http://schemas.openxmlformats.org/officeDocument/2006/relationships/hyperlink" Target="https://www.seckfordwines.co.uk/displayitemdetails/UOM/1007578_1007578_CASE6/gevrey-chambertin-combe-aux-moines-2008-fourrier?nodePath=1" TargetMode="External"/><Relationship Id="rId1" Type="http://schemas.openxmlformats.org/officeDocument/2006/relationships/hyperlink" Target="https://www.seckfordwines.co.uk/displayitemdetails/UOM/1020183_1020183_0.75%20L/ch-ausone-2011?nodePath=1" TargetMode="External"/><Relationship Id="rId2" Type="http://schemas.openxmlformats.org/officeDocument/2006/relationships/hyperlink" Target="https://www.seckfordwines.co.uk/displayitemdetails/UOM/1087466_1087466_CASE1/ch-bire-bordeaux-superieur-1970-double-magnum?nodePath=1" TargetMode="External"/><Relationship Id="rId3" Type="http://schemas.openxmlformats.org/officeDocument/2006/relationships/hyperlink" Target="https://www.seckfordwines.co.uk/displayitemdetails/UOM/1074298_1074298_0.75%20L/collines-de-lif-2017" TargetMode="External"/><Relationship Id="rId149" Type="http://schemas.openxmlformats.org/officeDocument/2006/relationships/hyperlink" Target="https://www.seckfordwines.co.uk/displayitemdetails/UOM/1084636_1084636_0.75%20L/cote-rotie-la-vialliere-2001-domaine-champet" TargetMode="External"/><Relationship Id="rId4" Type="http://schemas.openxmlformats.org/officeDocument/2006/relationships/hyperlink" Target="https://www.seckfordwines.co.uk/displayitemdetails/UOM/1074298_1074298_0.75%20L/collines-de-lif-2017" TargetMode="External"/><Relationship Id="rId148" Type="http://schemas.openxmlformats.org/officeDocument/2006/relationships/hyperlink" Target="https://www.seckfordwines.co.uk/displayitemdetails/UOM/1076670_1076670_CASE6/saint-joseph-2018-bernard-gripa?nodePath=1" TargetMode="External"/><Relationship Id="rId269" Type="http://schemas.openxmlformats.org/officeDocument/2006/relationships/hyperlink" Target="https://www.seckfordwines.co.uk/displayitemdetails/UOM/1000444_1000444_CASE1/aalto-ps-2010-magnum?nodePath=1" TargetMode="External"/><Relationship Id="rId9" Type="http://schemas.openxmlformats.org/officeDocument/2006/relationships/hyperlink" Target="https://www.seckfordwines.co.uk/displayitemdetails/UOM/1075073_1075073_CASE1/ch-guillot-clauzel-2018-double-magnum?nodePath=1" TargetMode="External"/><Relationship Id="rId143" Type="http://schemas.openxmlformats.org/officeDocument/2006/relationships/hyperlink" Target="https://www.seckfordwines.co.uk/displayitemdetails/UOM/1064047_1064047_1.5%20L/meursault-les-forges-dessus-2014-domaine-prieur-brunet-magnum" TargetMode="External"/><Relationship Id="rId264" Type="http://schemas.openxmlformats.org/officeDocument/2006/relationships/hyperlink" Target="https://www.seckfordwines.co.uk/displayitemdetails/UOM/1002352_1002352_CASE1/sassicaia-2014-tenuta-san-guido-imperiale?nodePath=1" TargetMode="External"/><Relationship Id="rId142" Type="http://schemas.openxmlformats.org/officeDocument/2006/relationships/hyperlink" Target="https://www.seckfordwines.co.uk/displayitemdetails/UOM/1063815_1063815_CASE6/auxey-duresses-la-ruchotte-2016-pierre-yves-colin-morey" TargetMode="External"/><Relationship Id="rId263" Type="http://schemas.openxmlformats.org/officeDocument/2006/relationships/hyperlink" Target="https://www.seckfordwines.co.uk/displayitemdetails/UOM/1018590_1018590_0.75%20L/sassicaia-1978-tenuta-san-guido" TargetMode="External"/><Relationship Id="rId141" Type="http://schemas.openxmlformats.org/officeDocument/2006/relationships/hyperlink" Target="https://www.seckfordwines.co.uk/displayitemdetails/UOM/1008012_1008012_0.75%20L/chablis-montee-de-tonnerre-2007-francois-raveneau" TargetMode="External"/><Relationship Id="rId262" Type="http://schemas.openxmlformats.org/officeDocument/2006/relationships/hyperlink" Target="https://www.seckfordwines.co.uk/displayitemdetails/UOM/1081888_1081888_CASE6/langhe-nebbiolo-2020-rivella-serafino?nodePath=1" TargetMode="External"/><Relationship Id="rId140" Type="http://schemas.openxmlformats.org/officeDocument/2006/relationships/hyperlink" Target="https://www.seckfordwines.co.uk/displayitemdetails/UOM/1086693_1086693_CASE6/bourgogne-blanc-hautes-cotes-de-beaune-2018-etienne-sauzet" TargetMode="External"/><Relationship Id="rId261" Type="http://schemas.openxmlformats.org/officeDocument/2006/relationships/hyperlink" Target="https://www.seckfordwines.co.uk/displayitemdetails/UOM/1086495_1086495_CASE6/primofiore-2020-giuseppe-quintarelli" TargetMode="External"/><Relationship Id="rId5" Type="http://schemas.openxmlformats.org/officeDocument/2006/relationships/hyperlink" Target="https://www.seckfordwines.co.uk/displayitemdetails/UOM/1028774_1028774_0.75%20L/ch-cos-destournel-1988" TargetMode="External"/><Relationship Id="rId147" Type="http://schemas.openxmlformats.org/officeDocument/2006/relationships/hyperlink" Target="https://www.seckfordwines.co.uk/displayitemdetails/UOM/1077035_1077035_CASE3/chateauneuf-du-pape-clos-des-papes-2019-magnum?nodePath=1" TargetMode="External"/><Relationship Id="rId268" Type="http://schemas.openxmlformats.org/officeDocument/2006/relationships/hyperlink" Target="https://www.seckfordwines.co.uk/displayitemdetails/UOM/1083060_1083060_CASE6/barolo-2010-veglio" TargetMode="External"/><Relationship Id="rId6" Type="http://schemas.openxmlformats.org/officeDocument/2006/relationships/hyperlink" Target="https://www.seckfordwines.co.uk/displayitemdetails/UOM/1016149_1016149_0.75%20L/ch-cos-destournel-1989" TargetMode="External"/><Relationship Id="rId146" Type="http://schemas.openxmlformats.org/officeDocument/2006/relationships/hyperlink" Target="https://www.seckfordwines.co.uk/displayitemdetails/UOM/1082188_1082188_CASE6/chateauneuf-du-pape-clos-des-papes-2020?nodePath=1" TargetMode="External"/><Relationship Id="rId267" Type="http://schemas.openxmlformats.org/officeDocument/2006/relationships/hyperlink" Target="https://www.seckfordwines.co.uk/displayitemdetails/UOM/1013324_1013324_0.5%20L/recioto-della-valpolicella-1998-tommaso-bussola-50cl" TargetMode="External"/><Relationship Id="rId7" Type="http://schemas.openxmlformats.org/officeDocument/2006/relationships/hyperlink" Target="https://www.seckfordwines.co.uk/displayitemdetails/UOM/1045142_1045142_CASE12/ch-fonroque-2009" TargetMode="External"/><Relationship Id="rId145" Type="http://schemas.openxmlformats.org/officeDocument/2006/relationships/hyperlink" Target="https://www.seckfordwines.co.uk/displayitemdetails/UOM/1004061_1004061_0.75%20L/chateauneuf-du-pape-clos-des-papes-2006?nodePath=1" TargetMode="External"/><Relationship Id="rId266" Type="http://schemas.openxmlformats.org/officeDocument/2006/relationships/hyperlink" Target="https://www.seckfordwines.co.uk/displayitemdetails/UOM/1087920_1087920_0.75%20L/sangiovese-toscana-2017-soldera-case-basse?nodePath=1" TargetMode="External"/><Relationship Id="rId8" Type="http://schemas.openxmlformats.org/officeDocument/2006/relationships/hyperlink" Target="https://www.seckfordwines.co.uk/displayitemdetails/UOM/1003123_1003123_CASE1/ch-grand-puy-lacoste-1990-imperiale" TargetMode="External"/><Relationship Id="rId144" Type="http://schemas.openxmlformats.org/officeDocument/2006/relationships/hyperlink" Target="https://www.seckfordwines.co.uk/displayitemdetails/UOM/1083310_1083310_CASE6/meursault-clos-des-boucheres-2019-domaine-roulot" TargetMode="External"/><Relationship Id="rId265" Type="http://schemas.openxmlformats.org/officeDocument/2006/relationships/hyperlink" Target="https://www.seckfordwines.co.uk/displayitemdetails/UOM/1066250_1066250_CASE6/barolo-cannubi-riserva-2012-serio-and-battista-borgogno" TargetMode="External"/><Relationship Id="rId73" Type="http://schemas.openxmlformats.org/officeDocument/2006/relationships/hyperlink" Target="https://www.seckfordwines.co.uk/displayitemdetails/UOM/1051531_1051531_0.75%20L/echezeaux-2005-dujac?nodePath=1" TargetMode="External"/><Relationship Id="rId72" Type="http://schemas.openxmlformats.org/officeDocument/2006/relationships/hyperlink" Target="https://www.seckfordwines.co.uk/displayitemdetails/UOM/1005573_1005573_CASE3/richebourg-2007-domaine-de-la-romanee-conti?nodePath=1" TargetMode="External"/><Relationship Id="rId75" Type="http://schemas.openxmlformats.org/officeDocument/2006/relationships/hyperlink" Target="https://www.seckfordwines.co.uk/displayitemdetails/UOM/1026387_1026387_0.75%20L/vosne-romanee-les-beaumonts-2005-dujac-fils-and-pere?nodePath=1" TargetMode="External"/><Relationship Id="rId74" Type="http://schemas.openxmlformats.org/officeDocument/2006/relationships/hyperlink" Target="https://www.seckfordwines.co.uk/displayitemdetails/UOM/1016360_1016360_0.75%20L/romanee-st-vivant-2007-dujac" TargetMode="External"/><Relationship Id="rId77" Type="http://schemas.openxmlformats.org/officeDocument/2006/relationships/hyperlink" Target="https://www.seckfordwines.co.uk/displayitemdetails/UOM/1072703_1072703_CASE6/gevrey-chambertin-champeaux-2018-fourrier?nodePath=1" TargetMode="External"/><Relationship Id="rId260" Type="http://schemas.openxmlformats.org/officeDocument/2006/relationships/hyperlink" Target="https://www.seckfordwines.co.uk/displayitemdetails/UOM/1083430_1083430_CASE3/barbaresco-riserva-rabaja-2017-produttori-del-barbaresco-magnum" TargetMode="External"/><Relationship Id="rId76" Type="http://schemas.openxmlformats.org/officeDocument/2006/relationships/hyperlink" Target="https://www.seckfordwines.co.uk/displayitemdetails/UOM/1067727_1067727_CASE6/gevrey-chambertin-champeaux-2017-fourrier?nodePath=1" TargetMode="External"/><Relationship Id="rId79" Type="http://schemas.openxmlformats.org/officeDocument/2006/relationships/hyperlink" Target="https://www.seckfordwines.co.uk/displayitemdetails/UOM/1006310_1006310_CASE6/gevrey-chambertin-cherbaudes-2013-fourrier?nodePath=1" TargetMode="External"/><Relationship Id="rId78" Type="http://schemas.openxmlformats.org/officeDocument/2006/relationships/hyperlink" Target="https://www.seckfordwines.co.uk/displayitemdetails/UOM/1004228_1004228_CASE6/gevrey-chambertin-cherbaudes-2012-fourrier?nodePath=1" TargetMode="External"/><Relationship Id="rId71" Type="http://schemas.openxmlformats.org/officeDocument/2006/relationships/hyperlink" Target="https://www.seckfordwines.co.uk/displayitemdetails/UOM/1063637_1063637_0.75%20L/echezeaux-2015-domaine-de-la-romanee-conti" TargetMode="External"/><Relationship Id="rId70" Type="http://schemas.openxmlformats.org/officeDocument/2006/relationships/hyperlink" Target="https://www.seckfordwines.co.uk/displayitemdetails/UOM/1084188_1084188_0.75%20L/nuits-st-georges-1er-cru-aux-boudots-2013-dominique-mugneret" TargetMode="External"/><Relationship Id="rId139" Type="http://schemas.openxmlformats.org/officeDocument/2006/relationships/hyperlink" Target="https://www.seckfordwines.co.uk/displayitemdetails/UOM/1086678_1086678_CASE12/bourgogne-chardonnay-2018-domaine-duroche?nodePath=1" TargetMode="External"/><Relationship Id="rId138" Type="http://schemas.openxmlformats.org/officeDocument/2006/relationships/hyperlink" Target="https://www.seckfordwines.co.uk/displayitemdetails/UOM/1085741_1085741_CASE6/morey-st-denis-blanc-2018-dujac" TargetMode="External"/><Relationship Id="rId259" Type="http://schemas.openxmlformats.org/officeDocument/2006/relationships/hyperlink" Target="https://www.seckfordwines.co.uk/displayitemdetails/UOM/1087936_1087936_CASE6/barbaresco-riserva-rabaja-2017-produttori-del-barbaresco?nodePath=1" TargetMode="External"/><Relationship Id="rId137" Type="http://schemas.openxmlformats.org/officeDocument/2006/relationships/hyperlink" Target="https://www.seckfordwines.co.uk/displayitemdetails/UOM/1084542_1084542_CASE12/st-aubin-blanc-en-remilly-1er-cru-2018-domaine-de-montille" TargetMode="External"/><Relationship Id="rId258" Type="http://schemas.openxmlformats.org/officeDocument/2006/relationships/hyperlink" Target="https://www.seckfordwines.co.uk/displayitemdetails/UOM/1083432_1083432_CASE6/barbaresco-riserva-pora-2017-produttori-del-barbaresco?nodePath=1" TargetMode="External"/><Relationship Id="rId132" Type="http://schemas.openxmlformats.org/officeDocument/2006/relationships/hyperlink" Target="https://www.seckfordwines.co.uk/displayitemdetails/UOM/1084884_1084884_CASE6/chambertin-2018-domaine-tortochot" TargetMode="External"/><Relationship Id="rId253" Type="http://schemas.openxmlformats.org/officeDocument/2006/relationships/hyperlink" Target="https://www.seckfordwines.co.uk/displayitemdetails/UOM/1083434_1083434_CASE6/barbaresco-riserva-montestefano-2017-produttori-del-barbaresco?nodePath=1" TargetMode="External"/><Relationship Id="rId131" Type="http://schemas.openxmlformats.org/officeDocument/2006/relationships/hyperlink" Target="https://www.seckfordwines.co.uk/displayitemdetails/UOM/1013655_1013655_0.75%20L/gevrey-chambertin-clos-st-jacques-1999-sylvie-esmonin?nodePath=1" TargetMode="External"/><Relationship Id="rId252" Type="http://schemas.openxmlformats.org/officeDocument/2006/relationships/hyperlink" Target="https://www.seckfordwines.co.uk/displayitemdetails/UOM/1084772_1084772_CASE6/barbaresco-riserva-montefico-2017-produttori-del-barbaresco?nodePath=1" TargetMode="External"/><Relationship Id="rId130" Type="http://schemas.openxmlformats.org/officeDocument/2006/relationships/hyperlink" Target="https://www.seckfordwines.co.uk/displayitemdetails/UOM/1086725_1086725_CASE6/auxey-duresses-rouge-1er-cru-2012-domaine-roulot?nodePath=1" TargetMode="External"/><Relationship Id="rId251" Type="http://schemas.openxmlformats.org/officeDocument/2006/relationships/hyperlink" Target="https://www.seckfordwines.co.uk/displayitemdetails/UOM/1084773_1084773_CASE6/barbaresco-riserva-asili-2017-produttori-del-barbaresco?nodePath=1" TargetMode="External"/><Relationship Id="rId250" Type="http://schemas.openxmlformats.org/officeDocument/2006/relationships/hyperlink" Target="https://www.seckfordwines.co.uk/displayitemdetails/UOM/1078981_1078981_CASE6/didacus-bianco-2018-planeta?nodePath=1" TargetMode="External"/><Relationship Id="rId136" Type="http://schemas.openxmlformats.org/officeDocument/2006/relationships/hyperlink" Target="https://www.seckfordwines.co.uk/displayitemdetails/UOM/1084631_1084631_0.75%20L/montagny-1er-cru-1986-camille-giroud" TargetMode="External"/><Relationship Id="rId257" Type="http://schemas.openxmlformats.org/officeDocument/2006/relationships/hyperlink" Target="https://www.seckfordwines.co.uk/displayitemdetails/UOM/1084775_1084775_CASE6/barbaresco-riserva-paje-2017-produttori-del-barbaresco?nodePath=1" TargetMode="External"/><Relationship Id="rId135" Type="http://schemas.openxmlformats.org/officeDocument/2006/relationships/hyperlink" Target="https://www.seckfordwines.co.uk/displayitemdetails/UOM/1086665_1086665_CASE12/bourgogne-chardonnay-2019-domaine-buisson-battault" TargetMode="External"/><Relationship Id="rId256" Type="http://schemas.openxmlformats.org/officeDocument/2006/relationships/hyperlink" Target="https://www.seckfordwines.co.uk/displayitemdetails/UOM/1083433_1083433_CASE6/barbaresco-riserva-ovello-2017-produttori-del-barbaresco?nodePath=1" TargetMode="External"/><Relationship Id="rId134" Type="http://schemas.openxmlformats.org/officeDocument/2006/relationships/hyperlink" Target="https://www.seckfordwines.co.uk/displayitemdetails/UOM/1087039_1087039_0.75%20L/chassagne-montrachet-la-maltroie-blanc-2010-bernard-moreau" TargetMode="External"/><Relationship Id="rId255" Type="http://schemas.openxmlformats.org/officeDocument/2006/relationships/hyperlink" Target="https://www.seckfordwines.co.uk/displayitemdetails/UOM/1084774_1084774_CASE6/barbaresco-riserva-muncagota-2017-produttori-del-barbaresco?nodePath=1" TargetMode="External"/><Relationship Id="rId133" Type="http://schemas.openxmlformats.org/officeDocument/2006/relationships/hyperlink" Target="https://www.seckfordwines.co.uk/displayitemdetails/UOM/1020568_1020568_0.75%20L/meursault-sous-la-velle-2011-anne-boisson" TargetMode="External"/><Relationship Id="rId254" Type="http://schemas.openxmlformats.org/officeDocument/2006/relationships/hyperlink" Target="https://www.seckfordwines.co.uk/displayitemdetails/UOM/1083431_1083431_CASE3/barbaresco-riserva-montestefano-2017-produttori-del-barbaresco-magnum?nodePath=1" TargetMode="External"/><Relationship Id="rId62" Type="http://schemas.openxmlformats.org/officeDocument/2006/relationships/hyperlink" Target="https://www.seckfordwines.co.uk/displayitemdetails/UOM/1085304_1085304_0.75%20L/volnay-1982-benoiton-voyemant" TargetMode="External"/><Relationship Id="rId61" Type="http://schemas.openxmlformats.org/officeDocument/2006/relationships/hyperlink" Target="https://www.seckfordwines.co.uk/displayitemdetails/UOM/1021696_1021696_0.75%20L/ruchottes-chambertin-clos-des-ruchottes-2010-armand-rousseau?nodePath=1" TargetMode="External"/><Relationship Id="rId64" Type="http://schemas.openxmlformats.org/officeDocument/2006/relationships/hyperlink" Target="https://www.seckfordwines.co.uk/displayitemdetails/UOM/1040462_1040462_0.75%20L/chambolle-musigny-les-chatelots-2015-boursot-pere-and-fils" TargetMode="External"/><Relationship Id="rId63" Type="http://schemas.openxmlformats.org/officeDocument/2006/relationships/hyperlink" Target="https://www.seckfordwines.co.uk/displayitemdetails/UOM/1085303_1085303_0.75%20L/mazis-chambertin-cuvee-madelaine-collignon-hospices-de-beaune-1988-bouchard" TargetMode="External"/><Relationship Id="rId66" Type="http://schemas.openxmlformats.org/officeDocument/2006/relationships/hyperlink" Target="https://www.seckfordwines.co.uk/displayitemdetails/UOM/1042087_1042087_CASE12/vosne-romanee-vv-2014-boursot-pere-and-fils?nodePath=1" TargetMode="External"/><Relationship Id="rId172" Type="http://schemas.openxmlformats.org/officeDocument/2006/relationships/hyperlink" Target="https://www.seckfordwines.co.uk/displayitemdetails/UOM/1071501_1071501_CASE6/chateauneuf-du-pape-blanc-2018-st-prefert" TargetMode="External"/><Relationship Id="rId293" Type="http://schemas.openxmlformats.org/officeDocument/2006/relationships/hyperlink" Target="https://www.seckfordwines.co.uk/displayitemdetails/UOM/1076838_1076838_CASE6/nackenheim-rothenberg-riesling-spatlese-2019-gunderloch?nodePath=1" TargetMode="External"/><Relationship Id="rId65" Type="http://schemas.openxmlformats.org/officeDocument/2006/relationships/hyperlink" Target="https://www.seckfordwines.co.uk/displayitemdetails/UOM/1042087_1042087_0.75%20L/vosne-romanee-vv-2014-boursot-pere-and-fils?nodePath=1" TargetMode="External"/><Relationship Id="rId171" Type="http://schemas.openxmlformats.org/officeDocument/2006/relationships/hyperlink" Target="https://www.seckfordwines.co.uk/displayitemdetails/UOM/1051489_1051489_0.75%20L/hermitage-velours-blanc-1982-michel-chapoutier" TargetMode="External"/><Relationship Id="rId292" Type="http://schemas.openxmlformats.org/officeDocument/2006/relationships/hyperlink" Target="https://www.seckfordwines.co.uk/displayitemdetails/UOM/1021512_1021512_0.75%20L/coteaux-du-layon-moulin-touchais-1975?nodePath=1" TargetMode="External"/><Relationship Id="rId68" Type="http://schemas.openxmlformats.org/officeDocument/2006/relationships/hyperlink" Target="https://www.seckfordwines.co.uk/displayitemdetails/UOM/1004273_1004273_0.75%20L/musigny-vieilles-vignes-2013-domaine-comte-georges-de-vogue" TargetMode="External"/><Relationship Id="rId170" Type="http://schemas.openxmlformats.org/officeDocument/2006/relationships/hyperlink" Target="https://www.seckfordwines.co.uk/displayitemdetails/UOM/1017368_1017368_CASE12/cornas-reynard-2011-thierry-allemand?nodePath=1" TargetMode="External"/><Relationship Id="rId291" Type="http://schemas.openxmlformats.org/officeDocument/2006/relationships/hyperlink" Target="https://www.seckfordwines.co.uk/displayitemdetails/UOM/1012981_1012981_0.75%20L/coteaux-du-layon-moulin-touchais-1971?nodePath=1" TargetMode="External"/><Relationship Id="rId67" Type="http://schemas.openxmlformats.org/officeDocument/2006/relationships/hyperlink" Target="https://www.seckfordwines.co.uk/displayitemdetails/UOM/1084630_1084630_0.75%20L/chassagne-montrachet-rouge-1969-camille-giroud" TargetMode="External"/><Relationship Id="rId290" Type="http://schemas.openxmlformats.org/officeDocument/2006/relationships/hyperlink" Target="https://www.seckfordwines.co.uk/displayitemdetails/UOM/1015884_1015884_CASE6/terres-quartz-2015-jeremie-mourat-50cl" TargetMode="External"/><Relationship Id="rId60" Type="http://schemas.openxmlformats.org/officeDocument/2006/relationships/hyperlink" Target="https://www.seckfordwines.co.uk/displayitemdetails/UOM/1048160_1048160_0.75%20L/ruchottes-chambertin-clos-des-ruchottes-2005-armand-rousseau?nodePath=1" TargetMode="External"/><Relationship Id="rId165" Type="http://schemas.openxmlformats.org/officeDocument/2006/relationships/hyperlink" Target="https://www.seckfordwines.co.uk/displayitemdetails/UOM/1071504_1071504_CASE6/chateauneuf-du-pape-collection-charles-giraud-2018-st-prefert?nodePath=1" TargetMode="External"/><Relationship Id="rId286" Type="http://schemas.openxmlformats.org/officeDocument/2006/relationships/hyperlink" Target="https://www.seckfordwines.co.uk/displayitemdetails/UOM/1081852_1081852_CASE12/yarra-yering-agincourt-cabernet-merlot-2017?nodePath=1" TargetMode="External"/><Relationship Id="rId69" Type="http://schemas.openxmlformats.org/officeDocument/2006/relationships/hyperlink" Target="https://www.seckfordwines.co.uk/displayitemdetails/UOM/1023949_1023949_0.75%20L/charmes-chambertin-vieilles-vignes-1998-denis-bachelet" TargetMode="External"/><Relationship Id="rId164" Type="http://schemas.openxmlformats.org/officeDocument/2006/relationships/hyperlink" Target="https://www.seckfordwines.co.uk/displayitemdetails/UOM/1071502_1071502_CASE6/chateauneuf-du-pape-reserve-auguste-favier-2018-st-prefert" TargetMode="External"/><Relationship Id="rId285" Type="http://schemas.openxmlformats.org/officeDocument/2006/relationships/hyperlink" Target="https://www.seckfordwines.co.uk/displayitemdetails/UOM/1020850_1020850_0.75%20L/torbreck-run-rig-1995?nodePath=1" TargetMode="External"/><Relationship Id="rId163" Type="http://schemas.openxmlformats.org/officeDocument/2006/relationships/hyperlink" Target="https://www.seckfordwines.co.uk/displayitemdetails/UOM/1076471_1076471_0.75%20L/chateauneuf-du-pape-2010-ch-rayas?nodePath=1" TargetMode="External"/><Relationship Id="rId284" Type="http://schemas.openxmlformats.org/officeDocument/2006/relationships/hyperlink" Target="https://www.seckfordwines.co.uk/displayitemdetails/UOM/1003768_1003768_0.75%20L/grange-1990-penfolds?nodePath=1" TargetMode="External"/><Relationship Id="rId162" Type="http://schemas.openxmlformats.org/officeDocument/2006/relationships/hyperlink" Target="https://www.seckfordwines.co.uk/displayitemdetails/UOM/1015506_1015506_0.75%20L/chateauneuf-du-pape-2005-ch-rayas?nodePath=1" TargetMode="External"/><Relationship Id="rId283" Type="http://schemas.openxmlformats.org/officeDocument/2006/relationships/hyperlink" Target="https://www.seckfordwines.co.uk/displayitemdetails/UOM/1029621_1029621_CASE6/noon-eclipse-2006?nodePath=1" TargetMode="External"/><Relationship Id="rId169" Type="http://schemas.openxmlformats.org/officeDocument/2006/relationships/hyperlink" Target="https://www.seckfordwines.co.uk/displayitemdetails/UOM/1071505_1071505_CASE6/chateauneuf-du-pape-colombis-2018-domaine-st-prefert?nodePath=1" TargetMode="External"/><Relationship Id="rId168" Type="http://schemas.openxmlformats.org/officeDocument/2006/relationships/hyperlink" Target="https://www.seckfordwines.co.uk/displayitemdetails/UOM/1070185_1070185_CASE6/chateauneuf-du-pape-colombis-2017-st-prefert?nodePath=1" TargetMode="External"/><Relationship Id="rId289" Type="http://schemas.openxmlformats.org/officeDocument/2006/relationships/hyperlink" Target="https://www.seckfordwines.co.uk/displayitemdetails/UOM/1081123_1081123_0.75%20L/yarra-yering-pinot-noir-2016" TargetMode="External"/><Relationship Id="rId167" Type="http://schemas.openxmlformats.org/officeDocument/2006/relationships/hyperlink" Target="https://www.seckfordwines.co.uk/displayitemdetails/UOM/1077041_1077041_CASE6/chateauneuf-du-pape-classique-2019-st-prefert" TargetMode="External"/><Relationship Id="rId288" Type="http://schemas.openxmlformats.org/officeDocument/2006/relationships/hyperlink" Target="https://www.seckfordwines.co.uk/displayitemdetails/UOM/1081854_1081854_CASE12/yarra-yering-new-territories-shiraz-touriga-2019?nodePath=1" TargetMode="External"/><Relationship Id="rId166" Type="http://schemas.openxmlformats.org/officeDocument/2006/relationships/hyperlink" Target="https://www.seckfordwines.co.uk/displayitemdetails/UOM/1077043_1077043_CASE6/chateauneuf-du-pape-collection-charles-giraud-2019-st-prefert?nodePath=1" TargetMode="External"/><Relationship Id="rId287" Type="http://schemas.openxmlformats.org/officeDocument/2006/relationships/hyperlink" Target="https://www.seckfordwines.co.uk/displayitemdetails/UOM/1081412_1081412_0.75%20L/yarra-yering-dry-red-number-three-2017?nodePath=1" TargetMode="External"/><Relationship Id="rId51" Type="http://schemas.openxmlformats.org/officeDocument/2006/relationships/hyperlink" Target="https://www.seckfordwines.co.uk/displayitemdetails/UOM/1023056_1023056_0.75%20L/chambertin-clos-de-beze-2009-armand-rousseau?nodePath=1" TargetMode="External"/><Relationship Id="rId50" Type="http://schemas.openxmlformats.org/officeDocument/2006/relationships/hyperlink" Target="https://www.seckfordwines.co.uk/displayitemdetails/UOM/1006053_1006053_0.75%20L/chambertin-clos-de-beze-2005-armand-rousseau?nodePath=1" TargetMode="External"/><Relationship Id="rId53" Type="http://schemas.openxmlformats.org/officeDocument/2006/relationships/hyperlink" Target="https://www.seckfordwines.co.uk/displayitemdetails/UOM/1005144_1005144_0.75%20L/clos-de-la-roche-2009-armand-rousseau" TargetMode="External"/><Relationship Id="rId52" Type="http://schemas.openxmlformats.org/officeDocument/2006/relationships/hyperlink" Target="https://www.seckfordwines.co.uk/displayitemdetails/UOM/1082894_1082894_0.75%20L/charmes-chambertin-2019-armand-rousseau" TargetMode="External"/><Relationship Id="rId55" Type="http://schemas.openxmlformats.org/officeDocument/2006/relationships/hyperlink" Target="https://www.seckfordwines.co.uk/displayitemdetails/UOM/1085767_1085767_0.75%20L/gevrey-chambertin-2019-armand-rousseau?nodePath=1" TargetMode="External"/><Relationship Id="rId161" Type="http://schemas.openxmlformats.org/officeDocument/2006/relationships/hyperlink" Target="https://www.seckfordwines.co.uk/displayitemdetails/UOM/1071600_1071600_CASE12/vin-de-france-cordeloux-2015-pierre-benetiere" TargetMode="External"/><Relationship Id="rId282" Type="http://schemas.openxmlformats.org/officeDocument/2006/relationships/hyperlink" Target="https://www.seckfordwines.co.uk/displayitemdetails/UOM/1084763_1084763_0.75%20L/leeuwin-estate-art-series-cabernet-sauvignon-2018?nodePath=1" TargetMode="External"/><Relationship Id="rId54" Type="http://schemas.openxmlformats.org/officeDocument/2006/relationships/hyperlink" Target="https://www.seckfordwines.co.uk/displayitemdetails/UOM/1016762_1016762_0.75%20L/gevrey-chambertin-2012-armand-rousseau?nodePath=1" TargetMode="External"/><Relationship Id="rId160" Type="http://schemas.openxmlformats.org/officeDocument/2006/relationships/hyperlink" Target="https://www.seckfordwines.co.uk/displayitemdetails/UOM/1083969_1083969_0.75%20L/hermitage-la-petite-chapelle-2012-paul-jaboulet-aine" TargetMode="External"/><Relationship Id="rId281" Type="http://schemas.openxmlformats.org/officeDocument/2006/relationships/hyperlink" Target="https://www.seckfordwines.co.uk/displayitemdetails/UOM/1082267_1082267_CASE6/grosset-springvale-clare-valley-riesling-2021-jeffrey-grosset?nodePath=1" TargetMode="External"/><Relationship Id="rId57" Type="http://schemas.openxmlformats.org/officeDocument/2006/relationships/hyperlink" Target="https://www.seckfordwines.co.uk/displayitemdetails/UOM/1027676_1027676_0.75%20L/gevrey-chambertin-clos-st-jacques-2002-armand-rousseau?nodePath=1" TargetMode="External"/><Relationship Id="rId280" Type="http://schemas.openxmlformats.org/officeDocument/2006/relationships/hyperlink" Target="https://www.seckfordwines.co.uk/displayitemdetails/UOM/1084769_1084769_CASE6/henschke-keyneton-euphonium-2017?nodePath=1" TargetMode="External"/><Relationship Id="rId56" Type="http://schemas.openxmlformats.org/officeDocument/2006/relationships/hyperlink" Target="https://www.seckfordwines.co.uk/displayitemdetails/UOM/1084594_1084594_0.75%20L/gevrey-chambertin-clos-du-chateau-2019-armand-rousseau" TargetMode="External"/><Relationship Id="rId159" Type="http://schemas.openxmlformats.org/officeDocument/2006/relationships/hyperlink" Target="https://www.seckfordwines.co.uk/displayitemdetails/UOM/1071724_1071724_CASE3/hermitage-la-chapelle-2017-paul-jaboulet-aine-magnum?nodePath=1" TargetMode="External"/><Relationship Id="rId59" Type="http://schemas.openxmlformats.org/officeDocument/2006/relationships/hyperlink" Target="https://www.seckfordwines.co.uk/displayitemdetails/UOM/1088017_1088017_0.75%20L/gevrey-chambertin-les-cazetiers-2013-armand-rousseau" TargetMode="External"/><Relationship Id="rId154" Type="http://schemas.openxmlformats.org/officeDocument/2006/relationships/hyperlink" Target="https://www.seckfordwines.co.uk/displayitemdetails/UOM/1041877_1041877_CASE12/chateauneuf-du-pape-2000-domaine-de-la-vieille-julienne?nodePath=1" TargetMode="External"/><Relationship Id="rId275" Type="http://schemas.openxmlformats.org/officeDocument/2006/relationships/hyperlink" Target="https://www.seckfordwines.co.uk/displayitemdetails/UOM/1030248_1030248_CASE6/numanthia-2002?nodePath=1" TargetMode="External"/><Relationship Id="rId58" Type="http://schemas.openxmlformats.org/officeDocument/2006/relationships/hyperlink" Target="https://www.seckfordwines.co.uk/displayitemdetails/UOM/1023054_1023054_0.75%20L/gevrey-chambertin-clos-st-jacques-2009-armand-rousseau?nodePath=1" TargetMode="External"/><Relationship Id="rId153" Type="http://schemas.openxmlformats.org/officeDocument/2006/relationships/hyperlink" Target="https://www.seckfordwines.co.uk/displayitemdetails/UOM/1022458_1022458_CASE6/hermitage-2013-jean-louis-chave?nodePath=1" TargetMode="External"/><Relationship Id="rId274" Type="http://schemas.openxmlformats.org/officeDocument/2006/relationships/hyperlink" Target="https://www.seckfordwines.co.uk/displayitemdetails/UOM/1031836_1031836_CASE6/numanthia-1998?nodePath=1" TargetMode="External"/><Relationship Id="rId152" Type="http://schemas.openxmlformats.org/officeDocument/2006/relationships/hyperlink" Target="https://www.seckfordwines.co.uk/displayitemdetails/UOM/1033116_1033116_0.75%20L/cotes-du-rhone-2003-ch-de-fonsalette" TargetMode="External"/><Relationship Id="rId273" Type="http://schemas.openxmlformats.org/officeDocument/2006/relationships/hyperlink" Target="https://www.seckfordwines.co.uk/displayitemdetails/UOM/1079257_1079257_CASE6/vina-tondonia-reserva-2009-lopez-de-heredia-magnum?nodePath=1" TargetMode="External"/><Relationship Id="rId151" Type="http://schemas.openxmlformats.org/officeDocument/2006/relationships/hyperlink" Target="https://www.seckfordwines.co.uk/displayitemdetails/UOM/1078999_1078999_CASE6/saint-joseph-lieu-dit-st-joseph-2019-ferraton-pere-and-fils" TargetMode="External"/><Relationship Id="rId272" Type="http://schemas.openxmlformats.org/officeDocument/2006/relationships/hyperlink" Target="https://www.seckfordwines.co.uk/displayitemdetails/UOM/1083641_1083641_CASE6/rioja-gran-reserva-904-2000-la-rioja-alta-magnum?nodePath=1" TargetMode="External"/><Relationship Id="rId158" Type="http://schemas.openxmlformats.org/officeDocument/2006/relationships/hyperlink" Target="https://www.seckfordwines.co.uk/displayitemdetails/UOM/1024865_1024865_CASE6/chateauneuf-du-pape-cuvee-de-quet-2001-mas-de-bois-lauzon?nodePath=1" TargetMode="External"/><Relationship Id="rId279" Type="http://schemas.openxmlformats.org/officeDocument/2006/relationships/hyperlink" Target="https://www.seckfordwines.co.uk/displayitemdetails/UOM/1079967_1079967_CASE6/henschke-keyneton-euphonium-2016?nodePath=1" TargetMode="External"/><Relationship Id="rId157" Type="http://schemas.openxmlformats.org/officeDocument/2006/relationships/hyperlink" Target="https://www.seckfordwines.co.uk/displayitemdetails/UOM/1067937_1067937_0.75%20L/cornas-2013-marcel-juge" TargetMode="External"/><Relationship Id="rId278" Type="http://schemas.openxmlformats.org/officeDocument/2006/relationships/hyperlink" Target="https://www.seckfordwines.co.uk/displayitemdetails/UOM/1083233_1083233_CASE3/vega-sicilia-valbuena-5-2017?nodePath=1" TargetMode="External"/><Relationship Id="rId156" Type="http://schemas.openxmlformats.org/officeDocument/2006/relationships/hyperlink" Target="https://www.seckfordwines.co.uk/displayitemdetails/UOM/1076534_1076534_CASE6/vin-de-france-alliance-2019-jean-francois-malsert?nodePath=1" TargetMode="External"/><Relationship Id="rId277" Type="http://schemas.openxmlformats.org/officeDocument/2006/relationships/hyperlink" Target="https://www.seckfordwines.co.uk/displayitemdetails/UOM/1077843_1077843_CASE3/vega-sicilia-unico-reserva-especial-09-10-11-2021-release?nodePath=1" TargetMode="External"/><Relationship Id="rId155" Type="http://schemas.openxmlformats.org/officeDocument/2006/relationships/hyperlink" Target="https://www.seckfordwines.co.uk/displayitemdetails/UOM/1076843_1076843_CASE6/gigondas-les-racines-2019-domaine-les-pallieres" TargetMode="External"/><Relationship Id="rId276" Type="http://schemas.openxmlformats.org/officeDocument/2006/relationships/hyperlink" Target="https://www.seckfordwines.co.uk/displayitemdetails/UOM/1083240_1083240_CASE3/vega-sicilia-unico-reserva-especial-vta-22-nv?nodePath=1" TargetMode="External"/><Relationship Id="rId107" Type="http://schemas.openxmlformats.org/officeDocument/2006/relationships/hyperlink" Target="https://www.seckfordwines.co.uk/displayitemdetails/UOM/1084194_1084194_CASE6/clos-st-denis-domaine-gagey-2018-louis-jadot?nodePath=1" TargetMode="External"/><Relationship Id="rId228" Type="http://schemas.openxmlformats.org/officeDocument/2006/relationships/hyperlink" Target="https://www.seckfordwines.co.uk/displayitemdetails/UOM/1077108_1077108_CASE6/barolo-riserva-monprivato-ca-dmorissio-2012-giuseppe-mascarello-e-figlio" TargetMode="External"/><Relationship Id="rId106" Type="http://schemas.openxmlformats.org/officeDocument/2006/relationships/hyperlink" Target="https://www.seckfordwines.co.uk/displayitemdetails/UOM/1024512_1024512_0.75%20L/clos-de-la-roche-2012-louis-jadot?nodePath=1" TargetMode="External"/><Relationship Id="rId227" Type="http://schemas.openxmlformats.org/officeDocument/2006/relationships/hyperlink" Target="https://www.seckfordwines.co.uk/displayitemdetails/UOM/1082301_1082301_CASE6/barolo-monprivato-2017-giuseppe-mascarello-e-figlio" TargetMode="External"/><Relationship Id="rId105" Type="http://schemas.openxmlformats.org/officeDocument/2006/relationships/hyperlink" Target="https://www.seckfordwines.co.uk/displayitemdetails/UOM/1084193_1084193_CASE3/chambertin-clos-de-beze-domaine-louis-jadot-2018-louis-jadot" TargetMode="External"/><Relationship Id="rId226" Type="http://schemas.openxmlformats.org/officeDocument/2006/relationships/hyperlink" Target="https://www.seckfordwines.co.uk/displayitemdetails/UOM/1012381_1012381_CASE6/barolo-monprivato-2007-giuseppe-mascarello-e-figlio" TargetMode="External"/><Relationship Id="rId104" Type="http://schemas.openxmlformats.org/officeDocument/2006/relationships/hyperlink" Target="https://www.seckfordwines.co.uk/displayitemdetails/UOM/1072964_1072964_0.75%20L/volnay-les-angles-2018-domaine-louis-boillot?nodePath=1" TargetMode="External"/><Relationship Id="rId225" Type="http://schemas.openxmlformats.org/officeDocument/2006/relationships/hyperlink" Target="https://www.seckfordwines.co.uk/displayitemdetails/UOM/1077291_1077291_CASE12/barbera-dalba-scudetto-2017-giuseppe-mascarello-e-figlio?nodePath=1" TargetMode="External"/><Relationship Id="rId109" Type="http://schemas.openxmlformats.org/officeDocument/2006/relationships/hyperlink" Target="https://www.seckfordwines.co.uk/displayitemdetails/UOM/1087464_1087464_0.75%20L/santenay-1971-louis-max?nodePath=1" TargetMode="External"/><Relationship Id="rId108" Type="http://schemas.openxmlformats.org/officeDocument/2006/relationships/hyperlink" Target="https://www.seckfordwines.co.uk/displayitemdetails/UOM/1087488_1087488_0.75%20L/cote-de-nuits-villages-1971-louis-max?nodePath=1" TargetMode="External"/><Relationship Id="rId229" Type="http://schemas.openxmlformats.org/officeDocument/2006/relationships/hyperlink" Target="https://www.seckfordwines.co.uk/displayitemdetails/UOM/1077050_1077050_CASE3/barbera-dalba-vigna-francia-2018-giacomo-conterno-magnum" TargetMode="External"/><Relationship Id="rId220" Type="http://schemas.openxmlformats.org/officeDocument/2006/relationships/hyperlink" Target="https://www.seckfordwines.co.uk/displayitemdetails/UOM/1021123_1021123_0.75%20L/barolo-bricco-delle-viole-2010-g-d-vajra?nodePath=1" TargetMode="External"/><Relationship Id="rId103" Type="http://schemas.openxmlformats.org/officeDocument/2006/relationships/hyperlink" Target="https://www.seckfordwines.co.uk/displayitemdetails/UOM/1083333_1083333_CASE6/nuits-st-georges-les-pruliers-2017-domaine-louis-boillot" TargetMode="External"/><Relationship Id="rId224" Type="http://schemas.openxmlformats.org/officeDocument/2006/relationships/hyperlink" Target="https://www.seckfordwines.co.uk/displayitemdetails/UOM/1077291_1077291_0.75%20L/barbera-dalba-scudetto-2017-giuseppe-mascarello-e-figlio?nodePath=1" TargetMode="External"/><Relationship Id="rId102" Type="http://schemas.openxmlformats.org/officeDocument/2006/relationships/hyperlink" Target="https://www.seckfordwines.co.uk/displayitemdetails/UOM/1072960_1072960_0.75%20L/gevrey-chambertin-champonnet-2018-domaine-louis-boillot" TargetMode="External"/><Relationship Id="rId223" Type="http://schemas.openxmlformats.org/officeDocument/2006/relationships/hyperlink" Target="https://www.seckfordwines.co.uk/displayitemdetails/UOM/1083503_1083503_CASE6/langhe-riesling-petracine-2021-g-d-vajra?nodePath=1" TargetMode="External"/><Relationship Id="rId101" Type="http://schemas.openxmlformats.org/officeDocument/2006/relationships/hyperlink" Target="https://www.seckfordwines.co.uk/displayitemdetails/UOM/1045753_1045753_0.75%20L/pommard-les-vignots-1989-domaine-leroy" TargetMode="External"/><Relationship Id="rId222" Type="http://schemas.openxmlformats.org/officeDocument/2006/relationships/hyperlink" Target="https://www.seckfordwines.co.uk/displayitemdetails/UOM/1073946_1073946_0.75%20L/langhe-nebbiolo-2018-g-d-vajra?nodePath=1" TargetMode="External"/><Relationship Id="rId100" Type="http://schemas.openxmlformats.org/officeDocument/2006/relationships/hyperlink" Target="https://www.seckfordwines.co.uk/displayitemdetails/UOM/1084910_1084910_CASE3/nuits-st-georges-les-lavieres-2011-domaine-leroy" TargetMode="External"/><Relationship Id="rId221" Type="http://schemas.openxmlformats.org/officeDocument/2006/relationships/hyperlink" Target="https://www.seckfordwines.co.uk/displayitemdetails/UOM/1073947_1073947_CASE6/langhe-freisa-kye-2016-g-d-vajra?nodePath=1" TargetMode="External"/><Relationship Id="rId217" Type="http://schemas.openxmlformats.org/officeDocument/2006/relationships/hyperlink" Target="https://www.seckfordwines.co.uk/displayitemdetails/UOM/1081890_1081890_CASE12/laboro-disobedient-2016-g-and-n-fantino?nodePath=1" TargetMode="External"/><Relationship Id="rId216" Type="http://schemas.openxmlformats.org/officeDocument/2006/relationships/hyperlink" Target="https://www.seckfordwines.co.uk/displayitemdetails/UOM/1081891_1081891_CASE12/barolo-bussia-cascina-dardi-2016-g-and-n-fantino" TargetMode="External"/><Relationship Id="rId215" Type="http://schemas.openxmlformats.org/officeDocument/2006/relationships/hyperlink" Target="https://www.seckfordwines.co.uk/displayitemdetails/UOM/1081893_1081893_CASE12/barbera-dalba-2019-g-and-n-fantino?nodePath=1" TargetMode="External"/><Relationship Id="rId214" Type="http://schemas.openxmlformats.org/officeDocument/2006/relationships/hyperlink" Target="https://www.seckfordwines.co.uk/displayitemdetails/UOM/1087020_1087020_CASE6/verduno-pelaverga-speziale-2021-fratelli-alessandria?nodePath=1" TargetMode="External"/><Relationship Id="rId219" Type="http://schemas.openxmlformats.org/officeDocument/2006/relationships/hyperlink" Target="https://www.seckfordwines.co.uk/displayitemdetails/UOM/1083501_1083501_CASE6/barbera-dalba-superiore-2020-g-d-vajra" TargetMode="External"/><Relationship Id="rId218" Type="http://schemas.openxmlformats.org/officeDocument/2006/relationships/hyperlink" Target="https://www.seckfordwines.co.uk/displayitemdetails/UOM/1081892_1081892_CASE12/rosso-dei-dardi-2019-g-and-n-fantino?nodePath=1" TargetMode="External"/><Relationship Id="rId213" Type="http://schemas.openxmlformats.org/officeDocument/2006/relationships/hyperlink" Target="https://www.seckfordwines.co.uk/displayitemdetails/UOM/1087021_1087021_CASE6/dolcetto-dalba-2021-fratelli-alessandria?nodePath=1" TargetMode="External"/><Relationship Id="rId212" Type="http://schemas.openxmlformats.org/officeDocument/2006/relationships/hyperlink" Target="https://www.seckfordwines.co.uk/displayitemdetails/UOM/1087022_1087022_CASE6/barbera-dalba-2021-fratelli-alessandria" TargetMode="External"/><Relationship Id="rId211" Type="http://schemas.openxmlformats.org/officeDocument/2006/relationships/hyperlink" Target="https://www.seckfordwines.co.uk/displayitemdetails/UOM/1078111_1078111_CASE6/pinot-bianco-lepus-2018-franziskus-haas?nodePath=1" TargetMode="External"/><Relationship Id="rId210" Type="http://schemas.openxmlformats.org/officeDocument/2006/relationships/hyperlink" Target="https://www.seckfordwines.co.uk/displayitemdetails/UOM/1078111_1078111_CASE6/pinot-bianco-lepus-2018-franziskus-haas?nodePath=1" TargetMode="External"/><Relationship Id="rId129" Type="http://schemas.openxmlformats.org/officeDocument/2006/relationships/hyperlink" Target="https://www.seckfordwines.co.uk/displayitemdetails/UOM/1083511_1083511_CASE6/auxey-duresses-1er-cru-2019-domaine-roulot" TargetMode="External"/><Relationship Id="rId128" Type="http://schemas.openxmlformats.org/officeDocument/2006/relationships/hyperlink" Target="https://www.seckfordwines.co.uk/displayitemdetails/UOM/1087493_1087493_0.75%20L/pernand-vergelesses-sous-le-bois-de-noel-et-belles-filles-1982-domaine-rollin" TargetMode="External"/><Relationship Id="rId249" Type="http://schemas.openxmlformats.org/officeDocument/2006/relationships/hyperlink" Target="https://www.seckfordwines.co.uk/displayitemdetails/UOM/1078981_1078981_0.75%20L/didacus-bianco-2018-planeta?nodePath=1" TargetMode="External"/><Relationship Id="rId127" Type="http://schemas.openxmlformats.org/officeDocument/2006/relationships/hyperlink" Target="https://www.seckfordwines.co.uk/displayitemdetails/UOM/1070074_1070074_0.75%20L/chambolle-musigny-les-amoureuses-2017-robert-groffier?nodePath=1" TargetMode="External"/><Relationship Id="rId248" Type="http://schemas.openxmlformats.org/officeDocument/2006/relationships/hyperlink" Target="https://www.seckfordwines.co.uk/displayitemdetails/UOM/1080698_1080698_CASE3/soave-classico-la-rocca-2019-pieropan-magnum?nodePath=1" TargetMode="External"/><Relationship Id="rId126" Type="http://schemas.openxmlformats.org/officeDocument/2006/relationships/hyperlink" Target="https://www.seckfordwines.co.uk/displayitemdetails/UOM/1023400_1023400_0.75%20L/chambolle-musigny-les-amoureuses-2010-robert-groffier?nodePath=1" TargetMode="External"/><Relationship Id="rId247" Type="http://schemas.openxmlformats.org/officeDocument/2006/relationships/hyperlink" Target="https://www.seckfordwines.co.uk/displayitemdetails/UOM/1080696_1080696_CASE3/soave-classico-calvarino-2019-pieropan-magnum" TargetMode="External"/><Relationship Id="rId121" Type="http://schemas.openxmlformats.org/officeDocument/2006/relationships/hyperlink" Target="https://www.seckfordwines.co.uk/displayitemdetails/UOM/1006006_1006006_0.75%20L/grands-echezeaux-1999-rene-engel" TargetMode="External"/><Relationship Id="rId242" Type="http://schemas.openxmlformats.org/officeDocument/2006/relationships/hyperlink" Target="https://www.seckfordwines.co.uk/displayitemdetails/UOM/1077997_1077997_CASE6/sagrantino-di-montefalco-pagliaro-secco-2012-paolo-bea?nodePath=1" TargetMode="External"/><Relationship Id="rId120" Type="http://schemas.openxmlformats.org/officeDocument/2006/relationships/hyperlink" Target="https://www.seckfordwines.co.uk/displayitemdetails/UOM/1066835_1066835_CASE6/charmes-chambertin-vieilles-vignes-2016-perrot-minot" TargetMode="External"/><Relationship Id="rId241" Type="http://schemas.openxmlformats.org/officeDocument/2006/relationships/hyperlink" Target="https://www.seckfordwines.co.uk/displayitemdetails/UOM/1085946_1085946_CASE6/sagrantino-di-montefalco-riserva-pipparello-2015-paolo-bea?nodePath=1" TargetMode="External"/><Relationship Id="rId240" Type="http://schemas.openxmlformats.org/officeDocument/2006/relationships/hyperlink" Target="https://www.seckfordwines.co.uk/displayitemdetails/UOM/1078001_1078001_CASE6/rosso-de-veo-2012-paolo-bea" TargetMode="External"/><Relationship Id="rId125" Type="http://schemas.openxmlformats.org/officeDocument/2006/relationships/hyperlink" Target="https://www.seckfordwines.co.uk/displayitemdetails/UOM/1007380_1007380_0.75%20L/chambolle-musigny-les-amoureuses-2009-robert-groffier?nodePath=1" TargetMode="External"/><Relationship Id="rId246" Type="http://schemas.openxmlformats.org/officeDocument/2006/relationships/hyperlink" Target="https://www.seckfordwines.co.uk/displayitemdetails/UOM/1077099_1077099_CASE6/barolo-mosconi-2016-piero-benevelli" TargetMode="External"/><Relationship Id="rId124" Type="http://schemas.openxmlformats.org/officeDocument/2006/relationships/hyperlink" Target="https://www.seckfordwines.co.uk/displayitemdetails/UOM/1010657_1010657_0.75%20L/chambertin-clos-de-beze-2009-robert-groffier" TargetMode="External"/><Relationship Id="rId245" Type="http://schemas.openxmlformats.org/officeDocument/2006/relationships/hyperlink" Target="https://www.seckfordwines.co.uk/displayitemdetails/UOM/1076182_1076182_CASE6/trebbiano-spoletino-arboreus-2015-paolo-bea?nodePath=1" TargetMode="External"/><Relationship Id="rId123" Type="http://schemas.openxmlformats.org/officeDocument/2006/relationships/hyperlink" Target="https://www.seckfordwines.co.uk/displayitemdetails/UOM/1030739_1030739_0.75%20L/romanee-st-vivant-1999-robert-arnoux" TargetMode="External"/><Relationship Id="rId244" Type="http://schemas.openxmlformats.org/officeDocument/2006/relationships/hyperlink" Target="https://www.seckfordwines.co.uk/displayitemdetails/UOM/1085945_1085945_CASE6/sagrantino-di-montefalco-passito-2011-paolo-bea-halves?nodePath=1" TargetMode="External"/><Relationship Id="rId122" Type="http://schemas.openxmlformats.org/officeDocument/2006/relationships/hyperlink" Target="https://www.seckfordwines.co.uk/displayitemdetails/UOM/1084179_1084179_CASE12/volnay-santenots-2001-robert-ampeau?nodePath=1" TargetMode="External"/><Relationship Id="rId243" Type="http://schemas.openxmlformats.org/officeDocument/2006/relationships/hyperlink" Target="https://www.seckfordwines.co.uk/displayitemdetails/UOM/1085950_1085950_CASE12/sagrantino-di-montefalco-pagliaro-secco-2015-paolo-bea?nodePath=1" TargetMode="External"/><Relationship Id="rId95" Type="http://schemas.openxmlformats.org/officeDocument/2006/relationships/hyperlink" Target="https://www.seckfordwines.co.uk/displayitemdetails/UOM/1083000_1083000_CASE6/nuits-st-georges-les-didiers-hospices-de-nuits-1er-cru-2019-h-and-l-lignier?nodePath=1" TargetMode="External"/><Relationship Id="rId94" Type="http://schemas.openxmlformats.org/officeDocument/2006/relationships/hyperlink" Target="https://www.seckfordwines.co.uk/displayitemdetails/UOM/1072188_1072188_CASE12/nuits-st-georges-les-saint-georges-hospices-de-nuits-1er-c-2017-hubert-lignier?nodePath=1" TargetMode="External"/><Relationship Id="rId97" Type="http://schemas.openxmlformats.org/officeDocument/2006/relationships/hyperlink" Target="https://www.seckfordwines.co.uk/displayitemdetails/UOM/1083095_1083095_0.75%20L/gevrey-chambertin-aux-echezeaux-vieilles-vignes-2019-domaine-jouan?nodePath=1" TargetMode="External"/><Relationship Id="rId96" Type="http://schemas.openxmlformats.org/officeDocument/2006/relationships/hyperlink" Target="https://www.seckfordwines.co.uk/displayitemdetails/UOM/1030200_1030200_CASE6/vosne-romanee-les-beaumonts-2005-hudelot-noellat?nodePath=1" TargetMode="External"/><Relationship Id="rId99" Type="http://schemas.openxmlformats.org/officeDocument/2006/relationships/hyperlink" Target="https://www.seckfordwines.co.uk/displayitemdetails/UOM/1082753_1082753_0.75%20L/nuits-st-georges-les-boudots-1988-domaine-leroy" TargetMode="External"/><Relationship Id="rId98" Type="http://schemas.openxmlformats.org/officeDocument/2006/relationships/hyperlink" Target="https://www.seckfordwines.co.uk/displayitemdetails/UOM/1083095_1083095_CASE12/gevrey-chambertin-aux-echezeaux-vieilles-vignes-2019-domaine-jouan?nodePath=1" TargetMode="External"/><Relationship Id="rId91" Type="http://schemas.openxmlformats.org/officeDocument/2006/relationships/hyperlink" Target="https://www.seckfordwines.co.uk/displayitemdetails/UOM/1006092_1006092_CASE6/morey-st-denis-clos-de-la-bussiere-2005-georges-roumier" TargetMode="External"/><Relationship Id="rId90" Type="http://schemas.openxmlformats.org/officeDocument/2006/relationships/hyperlink" Target="https://www.seckfordwines.co.uk/displayitemdetails/UOM/1072482_1072482_0.75%20L/chambolle-musigny-2017-georges-roumier?nodePath=1" TargetMode="External"/><Relationship Id="rId93" Type="http://schemas.openxmlformats.org/officeDocument/2006/relationships/hyperlink" Target="https://www.seckfordwines.co.uk/displayitemdetails/UOM/1082993_1082993_CASE6/bourgogne-pinot-noir-grand-chaliot-2020-hubert-and-laurent-lignier" TargetMode="External"/><Relationship Id="rId92" Type="http://schemas.openxmlformats.org/officeDocument/2006/relationships/hyperlink" Target="https://www.seckfordwines.co.uk/displayitemdetails/UOM/1084057_1084057_CASE6/nuits-st-georges-les-pruliers-2020-henri-gouges" TargetMode="External"/><Relationship Id="rId118" Type="http://schemas.openxmlformats.org/officeDocument/2006/relationships/hyperlink" Target="https://www.seckfordwines.co.uk/displayitemdetails/UOM/1073851_1073851_0.75%20L/nuits-st-georges-les-pruliers-2014-philippe-and-vincent-lecheneaut" TargetMode="External"/><Relationship Id="rId239" Type="http://schemas.openxmlformats.org/officeDocument/2006/relationships/hyperlink" Target="https://www.seckfordwines.co.uk/displayitemdetails/UOM/1087223_1087223_CASE3/masseto-2019-tenuta-del-ornellaia?nodePath=1" TargetMode="External"/><Relationship Id="rId117" Type="http://schemas.openxmlformats.org/officeDocument/2006/relationships/hyperlink" Target="https://www.seckfordwines.co.uk/displayitemdetails/UOM/1085300_1085300_0.75%20L/chambertin-1966-nicolas" TargetMode="External"/><Relationship Id="rId238" Type="http://schemas.openxmlformats.org/officeDocument/2006/relationships/hyperlink" Target="https://www.seckfordwines.co.uk/displayitemdetails/UOM/1029030_1029030_0.75%20L/barolo-vigna-margheria-1997-luigi-pira" TargetMode="External"/><Relationship Id="rId116" Type="http://schemas.openxmlformats.org/officeDocument/2006/relationships/hyperlink" Target="https://www.seckfordwines.co.uk/displayitemdetails/UOM/1088029_1088029_1.5%20L/nuits-st-georges-les-chaignots-2011-mugneret-gibourg-magnum?nodePath=1" TargetMode="External"/><Relationship Id="rId237" Type="http://schemas.openxmlformats.org/officeDocument/2006/relationships/hyperlink" Target="https://www.seckfordwines.co.uk/displayitemdetails/UOM/1085810_1085810_0.75%20L/barolo-1997-luigi-pira" TargetMode="External"/><Relationship Id="rId115" Type="http://schemas.openxmlformats.org/officeDocument/2006/relationships/hyperlink" Target="https://www.seckfordwines.co.uk/displayitemdetails/UOM/1088015_1088015_0.75%20L/nuits-st-georges-les-chaignots-2020-georges-mugneret-gibourg?nodePath=1" TargetMode="External"/><Relationship Id="rId236" Type="http://schemas.openxmlformats.org/officeDocument/2006/relationships/hyperlink" Target="https://www.seckfordwines.co.uk/displayitemdetails/UOM/1084778_1084778_CASE1/barolo-le-vigne-2017-luciano-sandrone-magnum" TargetMode="External"/><Relationship Id="rId119" Type="http://schemas.openxmlformats.org/officeDocument/2006/relationships/hyperlink" Target="https://www.seckfordwines.co.uk/displayitemdetails/UOM/1086046_1086046_0.75%20L/chambertin-clos-de-beze-vieilles-vignes-2010-perrot-minot" TargetMode="External"/><Relationship Id="rId110" Type="http://schemas.openxmlformats.org/officeDocument/2006/relationships/hyperlink" Target="https://www.seckfordwines.co.uk/displayitemdetails/UOM/1079540_1079540_0.75%20L/volnay-clos-des-ducs-2019-marquis-dangerville?nodePath=1" TargetMode="External"/><Relationship Id="rId231" Type="http://schemas.openxmlformats.org/officeDocument/2006/relationships/hyperlink" Target="https://www.seckfordwines.co.uk/displayitemdetails/UOM/1081179_1081179_CASE12/barolo-paiagallo-2017-giovanni-canonica" TargetMode="External"/><Relationship Id="rId230" Type="http://schemas.openxmlformats.org/officeDocument/2006/relationships/hyperlink" Target="https://www.seckfordwines.co.uk/displayitemdetails/UOM/1077051_1077051_CASE1/barolo-arione-2018-giacomo-conterno-magnum" TargetMode="External"/><Relationship Id="rId114" Type="http://schemas.openxmlformats.org/officeDocument/2006/relationships/hyperlink" Target="https://www.seckfordwines.co.uk/displayitemdetails/UOM/1088011_1088011_0.75%20L/clos-vougeot-2020-georges-mugneret-gibourg?nodePath=1" TargetMode="External"/><Relationship Id="rId235" Type="http://schemas.openxmlformats.org/officeDocument/2006/relationships/hyperlink" Target="https://www.seckfordwines.co.uk/displayitemdetails/UOM/1084779_1084779_CASE1/barolo-aleste-2017-luciano-sandrone-magnum?nodePath=1" TargetMode="External"/><Relationship Id="rId113" Type="http://schemas.openxmlformats.org/officeDocument/2006/relationships/hyperlink" Target="https://www.seckfordwines.co.uk/displayitemdetails/UOM/1004090_1004090_0.75%20L/clos-vougeot-2012-mugneret-gibourg?nodePath=1" TargetMode="External"/><Relationship Id="rId234" Type="http://schemas.openxmlformats.org/officeDocument/2006/relationships/hyperlink" Target="https://www.seckfordwines.co.uk/displayitemdetails/UOM/1071086_1071086_CASE1/barolo-aleste-2015-luciano-sandrone-magnum?nodePath=1" TargetMode="External"/><Relationship Id="rId112" Type="http://schemas.openxmlformats.org/officeDocument/2006/relationships/hyperlink" Target="https://www.seckfordwines.co.uk/displayitemdetails/UOM/1004760_1004760_0.75%20L/clos-vougeot-2009-mugneret-gibourg?nodePath=1" TargetMode="External"/><Relationship Id="rId233" Type="http://schemas.openxmlformats.org/officeDocument/2006/relationships/hyperlink" Target="https://www.seckfordwines.co.uk/displayitemdetails/UOM/1083654_1083654_CASE6/barolo-aleste-2017-luciano-sandrone" TargetMode="External"/><Relationship Id="rId111" Type="http://schemas.openxmlformats.org/officeDocument/2006/relationships/hyperlink" Target="https://www.seckfordwines.co.uk/displayitemdetails/UOM/1043165_1043165_CASE12/gevrey-chambertin-les-champeaux-2010-domaine-maume" TargetMode="External"/><Relationship Id="rId232" Type="http://schemas.openxmlformats.org/officeDocument/2006/relationships/hyperlink" Target="https://www.seckfordwines.co.uk/displayitemdetails/UOM/1066734_1066734_CASE1/cepparello-2015-isole-e-olena-magnum" TargetMode="External"/><Relationship Id="rId305" Type="http://schemas.openxmlformats.org/officeDocument/2006/relationships/hyperlink" Target="https://www.seckfordwines.co.uk/displayitemdetails/UOM/1042939_1042939_0.75%20L/grande-champagne-napoleon-couprie?nodePath=1" TargetMode="External"/><Relationship Id="rId304" Type="http://schemas.openxmlformats.org/officeDocument/2006/relationships/hyperlink" Target="https://www.seckfordwines.co.uk/displayitemdetails/UOM/1074242_1074242_0.75%20L/delamain-1968" TargetMode="External"/><Relationship Id="rId303" Type="http://schemas.openxmlformats.org/officeDocument/2006/relationships/hyperlink" Target="https://www.seckfordwines.co.uk/displayitemdetails/UOM/1013407_1013407_0.7%20L/berrys-own-selection-benrinnes-single-malt-whisky-1991-70cl?nodePath=1" TargetMode="External"/><Relationship Id="rId302" Type="http://schemas.openxmlformats.org/officeDocument/2006/relationships/hyperlink" Target="https://www.seckfordwines.co.uk/displayitemdetails/UOM/1013408_1013408_0.7%20L/berrys-own-selection-benrinnes-single-malt-whisky-1989-70cl?nodePath=1" TargetMode="External"/><Relationship Id="rId309" Type="http://schemas.openxmlformats.org/officeDocument/2006/relationships/hyperlink" Target="https://www.seckfordwines.co.uk/displayitemdetails/UOM/1079863_1079863_CASE6/flint-fields-blanc-de-noirs-2017-simpsons-wine-estate?nodePath=1" TargetMode="External"/><Relationship Id="rId308" Type="http://schemas.openxmlformats.org/officeDocument/2006/relationships/hyperlink" Target="https://www.seckfordwines.co.uk/displayitemdetails/UOM/1074924_1074924_CASE6/derringstone-pinot-meunier-2019-simpsons-wine-estate" TargetMode="External"/><Relationship Id="rId307" Type="http://schemas.openxmlformats.org/officeDocument/2006/relationships/hyperlink" Target="https://www.seckfordwines.co.uk/displayitemdetails/UOM/1078801_1078801_0.75%20L/alba-antiqua-malvasija-istarska-2016-matosevic" TargetMode="External"/><Relationship Id="rId306" Type="http://schemas.openxmlformats.org/officeDocument/2006/relationships/hyperlink" Target="https://www.seckfordwines.co.uk/displayitemdetails/UOM/1010225_1010225_CASE6/flagship-deep-blue-2011-grace-vineyards?nodePath=1" TargetMode="External"/><Relationship Id="rId301" Type="http://schemas.openxmlformats.org/officeDocument/2006/relationships/hyperlink" Target="https://www.seckfordwines.co.uk/displayitemdetails/UOM/1039262_1039262_0.7%20L/berrys-own-selection-benrinnes-single-malt-whisky-1984-70cl?nodePath=1" TargetMode="External"/><Relationship Id="rId300" Type="http://schemas.openxmlformats.org/officeDocument/2006/relationships/hyperlink" Target="https://www.seckfordwines.co.uk/displayitemdetails/UOM/1071570_1071570_CASE6/sine-qua-non-eleven-confessions-syrah-and-grenache-assortment-2014?nodePath=1" TargetMode="External"/><Relationship Id="rId206" Type="http://schemas.openxmlformats.org/officeDocument/2006/relationships/hyperlink" Target="https://www.seckfordwines.co.uk/displayitemdetails/UOM/1006093_1006093_CASE3/barolo-le-rocche-del-falletto-2013-bruno-giacosa-magnum?nodePath=1" TargetMode="External"/><Relationship Id="rId205" Type="http://schemas.openxmlformats.org/officeDocument/2006/relationships/hyperlink" Target="https://www.seckfordwines.co.uk/displayitemdetails/UOM/1000129_1000129_CASE1/barolo-le-rocche-del-falletto-riserva-2000-bruno-giacosa-double-magnum?nodePath=1" TargetMode="External"/><Relationship Id="rId204" Type="http://schemas.openxmlformats.org/officeDocument/2006/relationships/hyperlink" Target="https://www.seckfordwines.co.uk/displayitemdetails/UOM/1085367_1085367_0.75%20L/barolo-bussia-di-monforte-riserva-speciale-1975-bruno-giacosa" TargetMode="External"/><Relationship Id="rId203" Type="http://schemas.openxmlformats.org/officeDocument/2006/relationships/hyperlink" Target="https://www.seckfordwines.co.uk/displayitemdetails/UOM/1083344_1083344_CASE6/barbera-dalba-2020-bruno-giacosa?nodePath=1" TargetMode="External"/><Relationship Id="rId209" Type="http://schemas.openxmlformats.org/officeDocument/2006/relationships/hyperlink" Target="https://www.seckfordwines.co.uk/displayitemdetails/UOM/1076170_1076170_CASE6/chianti-classico-vigna-del-sorbo-gran-selezione-2017-azienda-agricola-fontodi?nodePath=1" TargetMode="External"/><Relationship Id="rId208" Type="http://schemas.openxmlformats.org/officeDocument/2006/relationships/hyperlink" Target="https://www.seckfordwines.co.uk/displayitemdetails/UOM/1081907_1081907_CASE6/siepi-2019-castello-di-fonterutoli?nodePath=1" TargetMode="External"/><Relationship Id="rId207" Type="http://schemas.openxmlformats.org/officeDocument/2006/relationships/hyperlink" Target="https://www.seckfordwines.co.uk/displayitemdetails/UOM/1082736_1082736_CASE6/dolcetto-dalba-2021-bruno-giacosa?nodePath=1" TargetMode="External"/><Relationship Id="rId202" Type="http://schemas.openxmlformats.org/officeDocument/2006/relationships/hyperlink" Target="https://www.seckfordwines.co.uk/displayitemdetails/UOM/1034286_1034286_0.75%20L/barbaresco-riserva-santo-stefano-1982-bruno-giacosa" TargetMode="External"/><Relationship Id="rId201" Type="http://schemas.openxmlformats.org/officeDocument/2006/relationships/hyperlink" Target="https://www.seckfordwines.co.uk/displayitemdetails/UOM/1026846_1026846_0.75%20L/barbaresco-asili-riserva-1996-bruno-giacosa" TargetMode="External"/><Relationship Id="rId200" Type="http://schemas.openxmlformats.org/officeDocument/2006/relationships/hyperlink" Target="https://www.seckfordwines.co.uk/displayitemdetails/UOM/1040762_1040762_0.75%20L/barolo-riserva-1967-borgogno-and-figli?nodePath=1" TargetMode="External"/><Relationship Id="rId311" Type="http://schemas.openxmlformats.org/officeDocument/2006/relationships/drawing" Target="../drawings/drawing1.xml"/><Relationship Id="rId310" Type="http://schemas.openxmlformats.org/officeDocument/2006/relationships/hyperlink" Target="https://www.seckfordwines.co.uk/displayitemdetails/UOM/1078103_1078103_CASE6/gravel-castle-chardonnay-2020-simpsons-wine-estate?nodePa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13"/>
    <col customWidth="1" min="2" max="2" width="4.75"/>
    <col customWidth="1" min="3" max="3" width="32.0"/>
    <col customWidth="1" min="4" max="4" width="20.13"/>
    <col customWidth="1" min="5" max="5" width="8.13"/>
    <col customWidth="1" min="6" max="6" width="3.63"/>
    <col customWidth="1" min="7" max="7" width="7.75"/>
    <col customWidth="1" min="8" max="8" width="8.38"/>
    <col customWidth="1" min="9" max="9" width="5.88"/>
    <col customWidth="1" min="10" max="10" width="5.25"/>
    <col customWidth="1" min="11" max="11" width="6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3"/>
      <c r="B2" s="3"/>
      <c r="C2" s="4" t="s">
        <v>11</v>
      </c>
      <c r="D2" s="5"/>
      <c r="E2" s="6"/>
      <c r="F2" s="6"/>
      <c r="G2" s="6"/>
      <c r="H2" s="7"/>
      <c r="I2" s="6"/>
      <c r="J2" s="6"/>
      <c r="K2" s="6"/>
    </row>
    <row r="3">
      <c r="A3" s="3" t="s">
        <v>11</v>
      </c>
      <c r="B3" s="3">
        <v>2011.0</v>
      </c>
      <c r="C3" s="8" t="s">
        <v>12</v>
      </c>
      <c r="D3" s="5"/>
      <c r="E3" s="6" t="s">
        <v>13</v>
      </c>
      <c r="F3" s="6">
        <v>1.0</v>
      </c>
      <c r="G3" s="6">
        <v>375.0</v>
      </c>
      <c r="H3" s="7">
        <v>330.0</v>
      </c>
      <c r="I3" s="6">
        <f t="shared" ref="I3:I38" si="1">G3-H3</f>
        <v>45</v>
      </c>
      <c r="J3" s="6" t="s">
        <v>14</v>
      </c>
      <c r="K3" s="6">
        <f>H3*1.2</f>
        <v>396</v>
      </c>
    </row>
    <row r="4">
      <c r="A4" s="3" t="s">
        <v>11</v>
      </c>
      <c r="B4" s="3">
        <v>1970.0</v>
      </c>
      <c r="C4" s="8" t="s">
        <v>15</v>
      </c>
      <c r="D4" s="5"/>
      <c r="E4" s="6" t="s">
        <v>16</v>
      </c>
      <c r="F4" s="6">
        <v>1.0</v>
      </c>
      <c r="G4" s="6">
        <v>135.0</v>
      </c>
      <c r="H4" s="7">
        <v>125.0</v>
      </c>
      <c r="I4" s="6">
        <f t="shared" si="1"/>
        <v>10</v>
      </c>
      <c r="J4" s="6" t="s">
        <v>17</v>
      </c>
      <c r="K4" s="6"/>
    </row>
    <row r="5">
      <c r="A5" s="3" t="s">
        <v>11</v>
      </c>
      <c r="B5" s="3">
        <v>2017.0</v>
      </c>
      <c r="C5" s="8" t="s">
        <v>18</v>
      </c>
      <c r="D5" s="5"/>
      <c r="E5" s="6" t="s">
        <v>13</v>
      </c>
      <c r="F5" s="6">
        <v>4.0</v>
      </c>
      <c r="G5" s="6">
        <v>24.0</v>
      </c>
      <c r="H5" s="7">
        <v>21.0</v>
      </c>
      <c r="I5" s="6">
        <f t="shared" si="1"/>
        <v>3</v>
      </c>
      <c r="J5" s="6" t="s">
        <v>17</v>
      </c>
      <c r="K5" s="6"/>
    </row>
    <row r="6">
      <c r="A6" s="3" t="s">
        <v>11</v>
      </c>
      <c r="B6" s="3">
        <v>2017.0</v>
      </c>
      <c r="C6" s="8" t="s">
        <v>18</v>
      </c>
      <c r="D6" s="5"/>
      <c r="E6" s="6" t="s">
        <v>19</v>
      </c>
      <c r="F6" s="6">
        <v>2.0</v>
      </c>
      <c r="G6" s="6">
        <v>142.0</v>
      </c>
      <c r="H6" s="7">
        <v>126.0</v>
      </c>
      <c r="I6" s="6">
        <f t="shared" si="1"/>
        <v>16</v>
      </c>
      <c r="J6" s="6" t="s">
        <v>17</v>
      </c>
      <c r="K6" s="6"/>
    </row>
    <row r="7">
      <c r="A7" s="3" t="s">
        <v>11</v>
      </c>
      <c r="B7" s="3">
        <v>1988.0</v>
      </c>
      <c r="C7" s="8" t="s">
        <v>20</v>
      </c>
      <c r="D7" s="5"/>
      <c r="E7" s="6" t="s">
        <v>13</v>
      </c>
      <c r="F7" s="6">
        <v>1.0</v>
      </c>
      <c r="G7" s="6">
        <v>165.0</v>
      </c>
      <c r="H7" s="7">
        <v>159.0</v>
      </c>
      <c r="I7" s="6">
        <f t="shared" si="1"/>
        <v>6</v>
      </c>
      <c r="J7" s="6" t="s">
        <v>14</v>
      </c>
      <c r="K7" s="9">
        <f t="shared" ref="K7:K8" si="2">H7*1.2</f>
        <v>190.8</v>
      </c>
    </row>
    <row r="8">
      <c r="A8" s="3" t="s">
        <v>11</v>
      </c>
      <c r="B8" s="3">
        <v>1989.0</v>
      </c>
      <c r="C8" s="8" t="s">
        <v>20</v>
      </c>
      <c r="D8" s="5"/>
      <c r="E8" s="6" t="s">
        <v>13</v>
      </c>
      <c r="F8" s="6">
        <v>2.0</v>
      </c>
      <c r="G8" s="6">
        <v>180.0</v>
      </c>
      <c r="H8" s="7">
        <v>169.0</v>
      </c>
      <c r="I8" s="6">
        <f t="shared" si="1"/>
        <v>11</v>
      </c>
      <c r="J8" s="6" t="s">
        <v>14</v>
      </c>
      <c r="K8" s="9">
        <f t="shared" si="2"/>
        <v>202.8</v>
      </c>
    </row>
    <row r="9">
      <c r="A9" s="3" t="s">
        <v>11</v>
      </c>
      <c r="B9" s="3">
        <v>2009.0</v>
      </c>
      <c r="C9" s="8" t="s">
        <v>21</v>
      </c>
      <c r="D9" s="3"/>
      <c r="E9" s="6" t="s">
        <v>22</v>
      </c>
      <c r="F9" s="6">
        <v>1.0</v>
      </c>
      <c r="G9" s="6">
        <v>350.0</v>
      </c>
      <c r="H9" s="7">
        <v>330.0</v>
      </c>
      <c r="I9" s="6">
        <f t="shared" si="1"/>
        <v>20</v>
      </c>
      <c r="J9" s="6" t="s">
        <v>17</v>
      </c>
      <c r="K9" s="6"/>
    </row>
    <row r="10">
      <c r="A10" s="3" t="s">
        <v>11</v>
      </c>
      <c r="B10" s="3">
        <v>1990.0</v>
      </c>
      <c r="C10" s="8" t="s">
        <v>23</v>
      </c>
      <c r="D10" s="5"/>
      <c r="E10" s="6" t="s">
        <v>24</v>
      </c>
      <c r="F10" s="6">
        <v>1.0</v>
      </c>
      <c r="G10" s="6">
        <v>2250.0</v>
      </c>
      <c r="H10" s="7">
        <v>2150.0</v>
      </c>
      <c r="I10" s="6">
        <f t="shared" si="1"/>
        <v>100</v>
      </c>
      <c r="J10" s="6" t="s">
        <v>17</v>
      </c>
      <c r="K10" s="6"/>
    </row>
    <row r="11">
      <c r="A11" s="3" t="s">
        <v>11</v>
      </c>
      <c r="B11" s="3">
        <v>2018.0</v>
      </c>
      <c r="C11" s="8" t="s">
        <v>25</v>
      </c>
      <c r="D11" s="5"/>
      <c r="E11" s="6" t="s">
        <v>16</v>
      </c>
      <c r="F11" s="6">
        <v>5.0</v>
      </c>
      <c r="G11" s="6">
        <v>265.0</v>
      </c>
      <c r="H11" s="7">
        <v>240.0</v>
      </c>
      <c r="I11" s="6">
        <f t="shared" si="1"/>
        <v>25</v>
      </c>
      <c r="J11" s="6" t="s">
        <v>17</v>
      </c>
      <c r="K11" s="6"/>
    </row>
    <row r="12">
      <c r="A12" s="3" t="s">
        <v>11</v>
      </c>
      <c r="B12" s="3">
        <v>2018.0</v>
      </c>
      <c r="C12" s="8" t="s">
        <v>26</v>
      </c>
      <c r="D12" s="5"/>
      <c r="E12" s="6" t="s">
        <v>27</v>
      </c>
      <c r="F12" s="6">
        <v>2.0</v>
      </c>
      <c r="G12" s="6">
        <v>110.0</v>
      </c>
      <c r="H12" s="7">
        <v>99.0</v>
      </c>
      <c r="I12" s="6">
        <f t="shared" si="1"/>
        <v>11</v>
      </c>
      <c r="J12" s="6" t="s">
        <v>17</v>
      </c>
      <c r="K12" s="6"/>
    </row>
    <row r="13">
      <c r="A13" s="3" t="s">
        <v>11</v>
      </c>
      <c r="B13" s="3">
        <v>1976.0</v>
      </c>
      <c r="C13" s="8" t="s">
        <v>28</v>
      </c>
      <c r="D13" s="5"/>
      <c r="E13" s="6" t="s">
        <v>13</v>
      </c>
      <c r="F13" s="6">
        <v>6.0</v>
      </c>
      <c r="G13" s="6">
        <v>345.0</v>
      </c>
      <c r="H13" s="7">
        <v>325.0</v>
      </c>
      <c r="I13" s="6">
        <f t="shared" si="1"/>
        <v>20</v>
      </c>
      <c r="J13" s="6" t="s">
        <v>17</v>
      </c>
      <c r="K13" s="6"/>
    </row>
    <row r="14">
      <c r="A14" s="3" t="s">
        <v>11</v>
      </c>
      <c r="B14" s="3">
        <v>2017.0</v>
      </c>
      <c r="C14" s="8" t="s">
        <v>29</v>
      </c>
      <c r="D14" s="5"/>
      <c r="E14" s="6" t="s">
        <v>19</v>
      </c>
      <c r="F14" s="6">
        <v>2.0</v>
      </c>
      <c r="G14" s="6">
        <v>95.0</v>
      </c>
      <c r="H14" s="7">
        <v>85.0</v>
      </c>
      <c r="I14" s="6">
        <f t="shared" si="1"/>
        <v>10</v>
      </c>
      <c r="J14" s="6" t="s">
        <v>17</v>
      </c>
      <c r="K14" s="6"/>
    </row>
    <row r="15">
      <c r="A15" s="3" t="s">
        <v>11</v>
      </c>
      <c r="B15" s="3">
        <v>2018.0</v>
      </c>
      <c r="C15" s="8" t="s">
        <v>29</v>
      </c>
      <c r="D15" s="5"/>
      <c r="E15" s="6" t="s">
        <v>19</v>
      </c>
      <c r="F15" s="6">
        <v>18.0</v>
      </c>
      <c r="G15" s="6">
        <v>95.0</v>
      </c>
      <c r="H15" s="7">
        <v>88.0</v>
      </c>
      <c r="I15" s="6">
        <f t="shared" si="1"/>
        <v>7</v>
      </c>
      <c r="J15" s="6" t="s">
        <v>17</v>
      </c>
      <c r="K15" s="6"/>
    </row>
    <row r="16">
      <c r="A16" s="3" t="s">
        <v>11</v>
      </c>
      <c r="B16" s="3">
        <v>1989.0</v>
      </c>
      <c r="C16" s="8" t="s">
        <v>30</v>
      </c>
      <c r="D16" s="5"/>
      <c r="E16" s="6" t="s">
        <v>13</v>
      </c>
      <c r="F16" s="6">
        <v>1.0</v>
      </c>
      <c r="G16" s="6">
        <v>325.0</v>
      </c>
      <c r="H16" s="7">
        <v>275.0</v>
      </c>
      <c r="I16" s="6">
        <f t="shared" si="1"/>
        <v>50</v>
      </c>
      <c r="J16" s="6" t="s">
        <v>17</v>
      </c>
      <c r="K16" s="6"/>
    </row>
    <row r="17">
      <c r="A17" s="3" t="s">
        <v>11</v>
      </c>
      <c r="B17" s="3">
        <v>2006.0</v>
      </c>
      <c r="C17" s="8" t="s">
        <v>31</v>
      </c>
      <c r="D17" s="5"/>
      <c r="E17" s="6" t="s">
        <v>19</v>
      </c>
      <c r="F17" s="6">
        <v>2.0</v>
      </c>
      <c r="G17" s="6">
        <v>295.0</v>
      </c>
      <c r="H17" s="7">
        <v>245.0</v>
      </c>
      <c r="I17" s="6">
        <f t="shared" si="1"/>
        <v>50</v>
      </c>
      <c r="J17" s="6" t="s">
        <v>17</v>
      </c>
      <c r="K17" s="6"/>
    </row>
    <row r="18">
      <c r="A18" s="3" t="s">
        <v>11</v>
      </c>
      <c r="B18" s="3">
        <v>2008.0</v>
      </c>
      <c r="C18" s="8" t="s">
        <v>32</v>
      </c>
      <c r="D18" s="5"/>
      <c r="E18" s="6" t="s">
        <v>13</v>
      </c>
      <c r="F18" s="6">
        <v>1.0</v>
      </c>
      <c r="G18" s="6">
        <v>25.0</v>
      </c>
      <c r="H18" s="7">
        <v>19.0</v>
      </c>
      <c r="I18" s="6">
        <f t="shared" si="1"/>
        <v>6</v>
      </c>
      <c r="J18" s="6" t="s">
        <v>17</v>
      </c>
      <c r="K18" s="6"/>
    </row>
    <row r="19">
      <c r="A19" s="3" t="s">
        <v>11</v>
      </c>
      <c r="B19" s="10">
        <v>1958.0</v>
      </c>
      <c r="C19" s="8" t="s">
        <v>33</v>
      </c>
      <c r="D19" s="5"/>
      <c r="E19" s="6" t="s">
        <v>13</v>
      </c>
      <c r="F19" s="6">
        <v>5.0</v>
      </c>
      <c r="G19" s="6">
        <v>795.0</v>
      </c>
      <c r="H19" s="7">
        <v>695.0</v>
      </c>
      <c r="I19" s="6">
        <f t="shared" si="1"/>
        <v>100</v>
      </c>
      <c r="J19" s="6" t="s">
        <v>17</v>
      </c>
      <c r="K19" s="6"/>
    </row>
    <row r="20">
      <c r="A20" s="3" t="s">
        <v>11</v>
      </c>
      <c r="B20" s="3">
        <v>2015.0</v>
      </c>
      <c r="C20" s="8" t="s">
        <v>33</v>
      </c>
      <c r="D20" s="5"/>
      <c r="E20" s="6" t="s">
        <v>22</v>
      </c>
      <c r="F20" s="6">
        <v>1.0</v>
      </c>
      <c r="G20" s="6">
        <v>6950.0</v>
      </c>
      <c r="H20" s="7">
        <v>6500.0</v>
      </c>
      <c r="I20" s="6">
        <f t="shared" si="1"/>
        <v>450</v>
      </c>
      <c r="J20" s="6" t="s">
        <v>14</v>
      </c>
      <c r="K20" s="6">
        <f t="shared" ref="K20:K22" si="3">H20*1.2</f>
        <v>7800</v>
      </c>
    </row>
    <row r="21">
      <c r="A21" s="3" t="s">
        <v>11</v>
      </c>
      <c r="B21" s="3">
        <v>2006.0</v>
      </c>
      <c r="C21" s="8" t="s">
        <v>34</v>
      </c>
      <c r="D21" s="5"/>
      <c r="E21" s="6" t="s">
        <v>22</v>
      </c>
      <c r="F21" s="6">
        <v>2.0</v>
      </c>
      <c r="G21" s="6">
        <v>165.0</v>
      </c>
      <c r="H21" s="7">
        <v>150.0</v>
      </c>
      <c r="I21" s="6">
        <f t="shared" si="1"/>
        <v>15</v>
      </c>
      <c r="J21" s="6" t="s">
        <v>14</v>
      </c>
      <c r="K21" s="6">
        <f t="shared" si="3"/>
        <v>180</v>
      </c>
    </row>
    <row r="22">
      <c r="A22" s="3" t="s">
        <v>11</v>
      </c>
      <c r="B22" s="3">
        <v>2009.0</v>
      </c>
      <c r="C22" s="8" t="s">
        <v>35</v>
      </c>
      <c r="D22" s="5"/>
      <c r="E22" s="6" t="s">
        <v>19</v>
      </c>
      <c r="F22" s="6">
        <v>2.0</v>
      </c>
      <c r="G22" s="6">
        <v>420.0</v>
      </c>
      <c r="H22" s="7">
        <v>395.0</v>
      </c>
      <c r="I22" s="6">
        <f t="shared" si="1"/>
        <v>25</v>
      </c>
      <c r="J22" s="6" t="s">
        <v>14</v>
      </c>
      <c r="K22" s="6">
        <f t="shared" si="3"/>
        <v>474</v>
      </c>
    </row>
    <row r="23">
      <c r="A23" s="3" t="s">
        <v>11</v>
      </c>
      <c r="B23" s="3">
        <v>1988.0</v>
      </c>
      <c r="C23" s="8" t="s">
        <v>36</v>
      </c>
      <c r="D23" s="5"/>
      <c r="E23" s="6" t="s">
        <v>13</v>
      </c>
      <c r="F23" s="6">
        <v>1.0</v>
      </c>
      <c r="G23" s="6">
        <v>65.0</v>
      </c>
      <c r="H23" s="7">
        <v>49.0</v>
      </c>
      <c r="I23" s="6">
        <f t="shared" si="1"/>
        <v>16</v>
      </c>
      <c r="J23" s="6" t="s">
        <v>17</v>
      </c>
      <c r="K23" s="6"/>
    </row>
    <row r="24">
      <c r="A24" s="3" t="s">
        <v>11</v>
      </c>
      <c r="B24" s="3">
        <v>1959.0</v>
      </c>
      <c r="C24" s="8" t="s">
        <v>37</v>
      </c>
      <c r="D24" s="5"/>
      <c r="E24" s="6" t="s">
        <v>13</v>
      </c>
      <c r="F24" s="6">
        <v>1.0</v>
      </c>
      <c r="G24" s="6">
        <v>2950.0</v>
      </c>
      <c r="H24" s="7">
        <v>1950.0</v>
      </c>
      <c r="I24" s="6">
        <f t="shared" si="1"/>
        <v>1000</v>
      </c>
      <c r="J24" s="6" t="s">
        <v>17</v>
      </c>
      <c r="K24" s="6"/>
    </row>
    <row r="25">
      <c r="A25" s="3" t="s">
        <v>11</v>
      </c>
      <c r="B25" s="3">
        <v>2001.0</v>
      </c>
      <c r="C25" s="8" t="s">
        <v>38</v>
      </c>
      <c r="D25" s="5"/>
      <c r="E25" s="6" t="s">
        <v>39</v>
      </c>
      <c r="F25" s="6">
        <v>1.0</v>
      </c>
      <c r="G25" s="6">
        <v>5600.0</v>
      </c>
      <c r="H25" s="7">
        <v>5500.0</v>
      </c>
      <c r="I25" s="6">
        <f t="shared" si="1"/>
        <v>100</v>
      </c>
      <c r="J25" s="6" t="s">
        <v>17</v>
      </c>
      <c r="K25" s="6"/>
    </row>
    <row r="26">
      <c r="A26" s="3" t="s">
        <v>11</v>
      </c>
      <c r="B26" s="3">
        <v>2003.0</v>
      </c>
      <c r="C26" s="8" t="s">
        <v>40</v>
      </c>
      <c r="D26" s="5"/>
      <c r="E26" s="6" t="s">
        <v>22</v>
      </c>
      <c r="F26" s="6">
        <v>1.0</v>
      </c>
      <c r="G26" s="6">
        <v>1995.0</v>
      </c>
      <c r="H26" s="7">
        <v>1950.0</v>
      </c>
      <c r="I26" s="6">
        <f t="shared" si="1"/>
        <v>45</v>
      </c>
      <c r="J26" s="6" t="s">
        <v>14</v>
      </c>
      <c r="K26" s="6">
        <f>H26*1.2</f>
        <v>2340</v>
      </c>
    </row>
    <row r="27">
      <c r="A27" s="3" t="s">
        <v>11</v>
      </c>
      <c r="B27" s="3">
        <v>2015.0</v>
      </c>
      <c r="C27" s="8" t="s">
        <v>41</v>
      </c>
      <c r="D27" s="5"/>
      <c r="E27" s="6" t="s">
        <v>22</v>
      </c>
      <c r="F27" s="6">
        <v>2.0</v>
      </c>
      <c r="G27" s="6">
        <v>1100.0</v>
      </c>
      <c r="H27" s="7">
        <v>1050.0</v>
      </c>
      <c r="I27" s="6">
        <f t="shared" si="1"/>
        <v>50</v>
      </c>
      <c r="J27" s="6" t="s">
        <v>17</v>
      </c>
      <c r="K27" s="6"/>
    </row>
    <row r="28">
      <c r="A28" s="3" t="s">
        <v>11</v>
      </c>
      <c r="B28" s="3">
        <v>2019.0</v>
      </c>
      <c r="C28" s="8" t="s">
        <v>42</v>
      </c>
      <c r="D28" s="5"/>
      <c r="E28" s="6" t="s">
        <v>19</v>
      </c>
      <c r="F28" s="6">
        <v>1.0</v>
      </c>
      <c r="G28" s="6">
        <v>80.0</v>
      </c>
      <c r="H28" s="7">
        <v>70.0</v>
      </c>
      <c r="I28" s="6">
        <f t="shared" si="1"/>
        <v>10</v>
      </c>
      <c r="J28" s="6" t="s">
        <v>17</v>
      </c>
      <c r="K28" s="6"/>
    </row>
    <row r="29">
      <c r="A29" s="3" t="s">
        <v>11</v>
      </c>
      <c r="B29" s="3">
        <v>2008.0</v>
      </c>
      <c r="C29" s="8" t="s">
        <v>43</v>
      </c>
      <c r="D29" s="5"/>
      <c r="E29" s="6" t="s">
        <v>22</v>
      </c>
      <c r="F29" s="6">
        <v>1.0</v>
      </c>
      <c r="G29" s="6">
        <v>4900.0</v>
      </c>
      <c r="H29" s="7">
        <v>4800.0</v>
      </c>
      <c r="I29" s="6">
        <f t="shared" si="1"/>
        <v>100</v>
      </c>
      <c r="J29" s="6" t="s">
        <v>14</v>
      </c>
      <c r="K29" s="6">
        <f>H29*1.2</f>
        <v>5760</v>
      </c>
    </row>
    <row r="30">
      <c r="A30" s="3" t="s">
        <v>11</v>
      </c>
      <c r="B30" s="3">
        <v>2017.0</v>
      </c>
      <c r="C30" s="8" t="s">
        <v>44</v>
      </c>
      <c r="D30" s="5"/>
      <c r="E30" s="6" t="s">
        <v>22</v>
      </c>
      <c r="F30" s="6">
        <v>19.0</v>
      </c>
      <c r="G30" s="6">
        <v>120.0</v>
      </c>
      <c r="H30" s="7">
        <v>110.0</v>
      </c>
      <c r="I30" s="6">
        <f t="shared" si="1"/>
        <v>10</v>
      </c>
      <c r="J30" s="6" t="s">
        <v>17</v>
      </c>
      <c r="K30" s="6"/>
    </row>
    <row r="31">
      <c r="A31" s="3" t="s">
        <v>11</v>
      </c>
      <c r="B31" s="3">
        <v>2018.0</v>
      </c>
      <c r="C31" s="8" t="s">
        <v>44</v>
      </c>
      <c r="D31" s="5"/>
      <c r="E31" s="6" t="s">
        <v>22</v>
      </c>
      <c r="F31" s="6">
        <v>32.0</v>
      </c>
      <c r="G31" s="6">
        <v>125.0</v>
      </c>
      <c r="H31" s="7">
        <v>110.0</v>
      </c>
      <c r="I31" s="6">
        <f t="shared" si="1"/>
        <v>15</v>
      </c>
      <c r="J31" s="6" t="s">
        <v>17</v>
      </c>
      <c r="K31" s="6"/>
    </row>
    <row r="32">
      <c r="A32" s="3" t="s">
        <v>11</v>
      </c>
      <c r="B32" s="3">
        <v>1985.0</v>
      </c>
      <c r="C32" s="8" t="s">
        <v>45</v>
      </c>
      <c r="D32" s="5"/>
      <c r="E32" s="6" t="s">
        <v>13</v>
      </c>
      <c r="F32" s="6">
        <v>2.0</v>
      </c>
      <c r="G32" s="6">
        <v>40.0</v>
      </c>
      <c r="H32" s="7">
        <v>35.0</v>
      </c>
      <c r="I32" s="6">
        <f t="shared" si="1"/>
        <v>5</v>
      </c>
      <c r="J32" s="6" t="s">
        <v>14</v>
      </c>
      <c r="K32" s="6">
        <f>H32*1.2</f>
        <v>42</v>
      </c>
    </row>
    <row r="33">
      <c r="A33" s="3" t="s">
        <v>11</v>
      </c>
      <c r="B33" s="3">
        <v>2001.0</v>
      </c>
      <c r="C33" s="8" t="s">
        <v>46</v>
      </c>
      <c r="D33" s="5"/>
      <c r="E33" s="6" t="s">
        <v>22</v>
      </c>
      <c r="F33" s="6">
        <v>1.0</v>
      </c>
      <c r="G33" s="6">
        <v>395.0</v>
      </c>
      <c r="H33" s="7">
        <v>375.0</v>
      </c>
      <c r="I33" s="6">
        <f t="shared" si="1"/>
        <v>20</v>
      </c>
      <c r="J33" s="6" t="s">
        <v>17</v>
      </c>
      <c r="K33" s="6"/>
    </row>
    <row r="34">
      <c r="A34" s="3" t="s">
        <v>11</v>
      </c>
      <c r="B34" s="3">
        <v>2007.0</v>
      </c>
      <c r="C34" s="8" t="s">
        <v>47</v>
      </c>
      <c r="D34" s="5"/>
      <c r="E34" s="6" t="s">
        <v>22</v>
      </c>
      <c r="F34" s="6">
        <v>4.0</v>
      </c>
      <c r="G34" s="6">
        <v>215.0</v>
      </c>
      <c r="H34" s="7">
        <v>195.0</v>
      </c>
      <c r="I34" s="6">
        <f t="shared" si="1"/>
        <v>20</v>
      </c>
      <c r="J34" s="6" t="s">
        <v>14</v>
      </c>
      <c r="K34" s="6">
        <f>H34*1.2</f>
        <v>234</v>
      </c>
    </row>
    <row r="35">
      <c r="A35" s="3" t="s">
        <v>11</v>
      </c>
      <c r="B35" s="3">
        <v>2004.0</v>
      </c>
      <c r="C35" s="8" t="s">
        <v>48</v>
      </c>
      <c r="D35" s="5"/>
      <c r="E35" s="6" t="s">
        <v>22</v>
      </c>
      <c r="F35" s="6">
        <v>1.0</v>
      </c>
      <c r="G35" s="6">
        <v>675.0</v>
      </c>
      <c r="H35" s="7">
        <v>635.0</v>
      </c>
      <c r="I35" s="6">
        <f t="shared" si="1"/>
        <v>40</v>
      </c>
      <c r="J35" s="6" t="s">
        <v>17</v>
      </c>
      <c r="K35" s="6"/>
    </row>
    <row r="36">
      <c r="A36" s="3" t="s">
        <v>11</v>
      </c>
      <c r="B36" s="3">
        <v>2006.0</v>
      </c>
      <c r="C36" s="8" t="s">
        <v>49</v>
      </c>
      <c r="D36" s="5"/>
      <c r="E36" s="6" t="s">
        <v>13</v>
      </c>
      <c r="F36" s="6">
        <v>5.0</v>
      </c>
      <c r="G36" s="6">
        <v>44.0</v>
      </c>
      <c r="H36" s="7">
        <v>40.0</v>
      </c>
      <c r="I36" s="6">
        <f t="shared" si="1"/>
        <v>4</v>
      </c>
      <c r="J36" s="6" t="s">
        <v>14</v>
      </c>
      <c r="K36" s="6">
        <f>H36*1.2</f>
        <v>48</v>
      </c>
    </row>
    <row r="37">
      <c r="A37" s="3" t="s">
        <v>11</v>
      </c>
      <c r="B37" s="3">
        <v>2017.0</v>
      </c>
      <c r="C37" s="8" t="s">
        <v>50</v>
      </c>
      <c r="D37" s="5"/>
      <c r="E37" s="6" t="s">
        <v>19</v>
      </c>
      <c r="F37" s="6">
        <v>3.0</v>
      </c>
      <c r="G37" s="6">
        <v>950.0</v>
      </c>
      <c r="H37" s="7">
        <v>900.0</v>
      </c>
      <c r="I37" s="6">
        <f t="shared" si="1"/>
        <v>50</v>
      </c>
      <c r="J37" s="6" t="s">
        <v>17</v>
      </c>
      <c r="K37" s="6"/>
    </row>
    <row r="38">
      <c r="A38" s="3" t="s">
        <v>11</v>
      </c>
      <c r="B38" s="3">
        <v>1996.0</v>
      </c>
      <c r="C38" s="8" t="s">
        <v>51</v>
      </c>
      <c r="D38" s="5"/>
      <c r="E38" s="6" t="s">
        <v>13</v>
      </c>
      <c r="F38" s="6">
        <v>6.0</v>
      </c>
      <c r="G38" s="6">
        <v>15.0</v>
      </c>
      <c r="H38" s="7">
        <v>12.0</v>
      </c>
      <c r="I38" s="6">
        <f t="shared" si="1"/>
        <v>3</v>
      </c>
      <c r="J38" s="6" t="s">
        <v>14</v>
      </c>
      <c r="K38" s="9">
        <f>H38*1.2</f>
        <v>14.4</v>
      </c>
    </row>
    <row r="39">
      <c r="A39" s="11"/>
      <c r="B39" s="11"/>
      <c r="C39" s="12"/>
      <c r="D39" s="13"/>
      <c r="E39" s="14"/>
      <c r="F39" s="14"/>
      <c r="G39" s="14"/>
      <c r="H39" s="15"/>
      <c r="I39" s="14"/>
      <c r="J39" s="14"/>
      <c r="K39" s="14"/>
    </row>
    <row r="40">
      <c r="A40" s="11"/>
      <c r="B40" s="11"/>
      <c r="C40" s="4" t="s">
        <v>52</v>
      </c>
      <c r="D40" s="13"/>
      <c r="E40" s="14"/>
      <c r="F40" s="14"/>
      <c r="G40" s="14"/>
      <c r="H40" s="15"/>
      <c r="I40" s="14"/>
      <c r="J40" s="14"/>
      <c r="K40" s="14"/>
    </row>
    <row r="41">
      <c r="A41" s="3" t="s">
        <v>52</v>
      </c>
      <c r="B41" s="3">
        <v>2001.0</v>
      </c>
      <c r="C41" s="8" t="s">
        <v>53</v>
      </c>
      <c r="D41" s="5"/>
      <c r="E41" s="6" t="s">
        <v>22</v>
      </c>
      <c r="F41" s="6">
        <v>1.0</v>
      </c>
      <c r="G41" s="6">
        <v>245.0</v>
      </c>
      <c r="H41" s="7">
        <v>225.0</v>
      </c>
      <c r="I41" s="6">
        <f t="shared" ref="I41:I45" si="4">G41-H41</f>
        <v>20</v>
      </c>
      <c r="J41" s="6" t="s">
        <v>17</v>
      </c>
      <c r="K41" s="6"/>
    </row>
    <row r="42">
      <c r="A42" s="3" t="s">
        <v>52</v>
      </c>
      <c r="B42" s="3">
        <v>1945.0</v>
      </c>
      <c r="C42" s="8" t="s">
        <v>54</v>
      </c>
      <c r="D42" s="5"/>
      <c r="E42" s="6" t="s">
        <v>13</v>
      </c>
      <c r="F42" s="6">
        <v>1.0</v>
      </c>
      <c r="G42" s="6">
        <v>185.0</v>
      </c>
      <c r="H42" s="7">
        <v>170.0</v>
      </c>
      <c r="I42" s="6">
        <f t="shared" si="4"/>
        <v>15</v>
      </c>
      <c r="J42" s="6" t="s">
        <v>17</v>
      </c>
      <c r="K42" s="6"/>
    </row>
    <row r="43">
      <c r="A43" s="3" t="s">
        <v>52</v>
      </c>
      <c r="B43" s="3">
        <v>1967.0</v>
      </c>
      <c r="C43" s="8" t="s">
        <v>55</v>
      </c>
      <c r="D43" s="5"/>
      <c r="E43" s="6" t="s">
        <v>13</v>
      </c>
      <c r="F43" s="6">
        <v>1.0</v>
      </c>
      <c r="G43" s="6">
        <v>1085.0</v>
      </c>
      <c r="H43" s="7">
        <v>1050.0</v>
      </c>
      <c r="I43" s="6">
        <f t="shared" si="4"/>
        <v>35</v>
      </c>
      <c r="J43" s="6" t="s">
        <v>14</v>
      </c>
      <c r="K43" s="6">
        <f>H43*1.2</f>
        <v>1260</v>
      </c>
    </row>
    <row r="44">
      <c r="A44" s="3" t="s">
        <v>52</v>
      </c>
      <c r="B44" s="3">
        <v>1970.0</v>
      </c>
      <c r="C44" s="8" t="s">
        <v>56</v>
      </c>
      <c r="D44" s="5"/>
      <c r="E44" s="6" t="s">
        <v>13</v>
      </c>
      <c r="F44" s="6">
        <v>1.0</v>
      </c>
      <c r="G44" s="6">
        <v>100.0</v>
      </c>
      <c r="H44" s="7">
        <v>95.0</v>
      </c>
      <c r="I44" s="6">
        <f t="shared" si="4"/>
        <v>5</v>
      </c>
      <c r="J44" s="6" t="s">
        <v>17</v>
      </c>
      <c r="K44" s="6"/>
    </row>
    <row r="45">
      <c r="A45" s="3" t="s">
        <v>52</v>
      </c>
      <c r="B45" s="3">
        <v>1961.0</v>
      </c>
      <c r="C45" s="8" t="s">
        <v>57</v>
      </c>
      <c r="D45" s="5"/>
      <c r="E45" s="6" t="s">
        <v>13</v>
      </c>
      <c r="F45" s="6">
        <v>1.0</v>
      </c>
      <c r="G45" s="6">
        <v>85.0</v>
      </c>
      <c r="H45" s="7">
        <v>75.0</v>
      </c>
      <c r="I45" s="6">
        <f t="shared" si="4"/>
        <v>10</v>
      </c>
      <c r="J45" s="6" t="s">
        <v>17</v>
      </c>
      <c r="K45" s="6"/>
    </row>
    <row r="46">
      <c r="A46" s="3"/>
      <c r="B46" s="3"/>
      <c r="C46" s="10"/>
      <c r="D46" s="3"/>
      <c r="E46" s="6"/>
      <c r="F46" s="6"/>
      <c r="G46" s="6"/>
      <c r="H46" s="7"/>
      <c r="I46" s="6"/>
      <c r="J46" s="6"/>
      <c r="K46" s="6"/>
    </row>
    <row r="47">
      <c r="A47" s="3"/>
      <c r="B47" s="3"/>
      <c r="C47" s="4" t="s">
        <v>58</v>
      </c>
      <c r="D47" s="3"/>
      <c r="E47" s="6"/>
      <c r="F47" s="6"/>
      <c r="G47" s="6"/>
      <c r="H47" s="7"/>
      <c r="I47" s="6"/>
      <c r="J47" s="6"/>
      <c r="K47" s="6"/>
    </row>
    <row r="48">
      <c r="A48" s="3" t="s">
        <v>58</v>
      </c>
      <c r="B48" s="3">
        <v>1969.0</v>
      </c>
      <c r="C48" s="8" t="s">
        <v>59</v>
      </c>
      <c r="D48" s="3" t="s">
        <v>60</v>
      </c>
      <c r="E48" s="6" t="s">
        <v>13</v>
      </c>
      <c r="F48" s="6">
        <v>1.0</v>
      </c>
      <c r="G48" s="6">
        <v>125.0</v>
      </c>
      <c r="H48" s="7">
        <v>95.0</v>
      </c>
      <c r="I48" s="6">
        <f t="shared" ref="I48:I346" si="5">G48-H48</f>
        <v>30</v>
      </c>
      <c r="J48" s="6" t="s">
        <v>17</v>
      </c>
      <c r="K48" s="6"/>
    </row>
    <row r="49">
      <c r="A49" s="3" t="s">
        <v>58</v>
      </c>
      <c r="B49" s="3">
        <v>1969.0</v>
      </c>
      <c r="C49" s="8" t="s">
        <v>61</v>
      </c>
      <c r="D49" s="3" t="s">
        <v>60</v>
      </c>
      <c r="E49" s="6" t="s">
        <v>13</v>
      </c>
      <c r="F49" s="6">
        <v>10.0</v>
      </c>
      <c r="G49" s="6">
        <v>125.0</v>
      </c>
      <c r="H49" s="7">
        <v>95.0</v>
      </c>
      <c r="I49" s="6">
        <f t="shared" si="5"/>
        <v>30</v>
      </c>
      <c r="J49" s="6" t="s">
        <v>17</v>
      </c>
      <c r="K49" s="6"/>
    </row>
    <row r="50">
      <c r="A50" s="3" t="s">
        <v>58</v>
      </c>
      <c r="B50" s="3">
        <v>2002.0</v>
      </c>
      <c r="C50" s="8" t="s">
        <v>62</v>
      </c>
      <c r="D50" s="3" t="s">
        <v>63</v>
      </c>
      <c r="E50" s="6" t="s">
        <v>13</v>
      </c>
      <c r="F50" s="6">
        <v>1.0</v>
      </c>
      <c r="G50" s="6">
        <v>3800.0</v>
      </c>
      <c r="H50" s="7">
        <v>3650.0</v>
      </c>
      <c r="I50" s="6">
        <f t="shared" si="5"/>
        <v>150</v>
      </c>
      <c r="J50" s="6" t="s">
        <v>17</v>
      </c>
      <c r="K50" s="6"/>
    </row>
    <row r="51">
      <c r="A51" s="3" t="s">
        <v>58</v>
      </c>
      <c r="B51" s="3">
        <v>2009.0</v>
      </c>
      <c r="C51" s="8" t="s">
        <v>62</v>
      </c>
      <c r="D51" s="3" t="s">
        <v>63</v>
      </c>
      <c r="E51" s="6" t="s">
        <v>13</v>
      </c>
      <c r="F51" s="6">
        <v>1.0</v>
      </c>
      <c r="G51" s="6">
        <v>3750.0</v>
      </c>
      <c r="H51" s="7">
        <v>3600.0</v>
      </c>
      <c r="I51" s="6">
        <f t="shared" si="5"/>
        <v>150</v>
      </c>
      <c r="J51" s="6" t="s">
        <v>17</v>
      </c>
      <c r="K51" s="6"/>
    </row>
    <row r="52">
      <c r="A52" s="3" t="s">
        <v>58</v>
      </c>
      <c r="B52" s="3">
        <v>2015.0</v>
      </c>
      <c r="C52" s="8" t="s">
        <v>62</v>
      </c>
      <c r="D52" s="3" t="s">
        <v>63</v>
      </c>
      <c r="E52" s="6" t="s">
        <v>13</v>
      </c>
      <c r="F52" s="6">
        <v>3.0</v>
      </c>
      <c r="G52" s="6">
        <v>3750.0</v>
      </c>
      <c r="H52" s="7">
        <v>3600.0</v>
      </c>
      <c r="I52" s="6">
        <f t="shared" si="5"/>
        <v>150</v>
      </c>
      <c r="J52" s="6" t="s">
        <v>14</v>
      </c>
      <c r="K52" s="6">
        <f>H52*1.2</f>
        <v>4320</v>
      </c>
    </row>
    <row r="53">
      <c r="A53" s="3" t="s">
        <v>58</v>
      </c>
      <c r="B53" s="3">
        <v>2019.0</v>
      </c>
      <c r="C53" s="8" t="s">
        <v>62</v>
      </c>
      <c r="D53" s="3" t="s">
        <v>63</v>
      </c>
      <c r="E53" s="6" t="s">
        <v>13</v>
      </c>
      <c r="F53" s="6">
        <v>5.0</v>
      </c>
      <c r="G53" s="6">
        <v>4200.0</v>
      </c>
      <c r="H53" s="7">
        <v>3950.0</v>
      </c>
      <c r="I53" s="6">
        <f t="shared" si="5"/>
        <v>250</v>
      </c>
      <c r="J53" s="6" t="s">
        <v>17</v>
      </c>
      <c r="K53" s="6"/>
    </row>
    <row r="54">
      <c r="A54" s="3" t="s">
        <v>58</v>
      </c>
      <c r="B54" s="3">
        <v>2002.0</v>
      </c>
      <c r="C54" s="8" t="s">
        <v>64</v>
      </c>
      <c r="D54" s="3" t="s">
        <v>63</v>
      </c>
      <c r="E54" s="6" t="s">
        <v>13</v>
      </c>
      <c r="F54" s="6">
        <v>2.0</v>
      </c>
      <c r="G54" s="6">
        <v>3750.0</v>
      </c>
      <c r="H54" s="7">
        <v>3550.0</v>
      </c>
      <c r="I54" s="6">
        <f t="shared" si="5"/>
        <v>200</v>
      </c>
      <c r="J54" s="6" t="s">
        <v>17</v>
      </c>
      <c r="K54" s="6"/>
    </row>
    <row r="55">
      <c r="A55" s="3" t="s">
        <v>58</v>
      </c>
      <c r="B55" s="3">
        <v>2005.0</v>
      </c>
      <c r="C55" s="8" t="s">
        <v>64</v>
      </c>
      <c r="D55" s="3" t="s">
        <v>63</v>
      </c>
      <c r="E55" s="6" t="s">
        <v>13</v>
      </c>
      <c r="F55" s="6">
        <v>1.0</v>
      </c>
      <c r="G55" s="6">
        <v>3950.0</v>
      </c>
      <c r="H55" s="7">
        <v>3800.0</v>
      </c>
      <c r="I55" s="6">
        <f t="shared" si="5"/>
        <v>150</v>
      </c>
      <c r="J55" s="6" t="s">
        <v>14</v>
      </c>
      <c r="K55" s="6">
        <f>H55*1.2</f>
        <v>4560</v>
      </c>
    </row>
    <row r="56">
      <c r="A56" s="3" t="s">
        <v>58</v>
      </c>
      <c r="B56" s="3">
        <v>2005.0</v>
      </c>
      <c r="C56" s="8" t="s">
        <v>64</v>
      </c>
      <c r="D56" s="3" t="s">
        <v>63</v>
      </c>
      <c r="E56" s="6" t="s">
        <v>13</v>
      </c>
      <c r="F56" s="6">
        <v>1.0</v>
      </c>
      <c r="G56" s="6">
        <v>3950.0</v>
      </c>
      <c r="H56" s="7">
        <v>3800.0</v>
      </c>
      <c r="I56" s="6">
        <f t="shared" si="5"/>
        <v>150</v>
      </c>
      <c r="J56" s="6" t="s">
        <v>17</v>
      </c>
      <c r="K56" s="6"/>
    </row>
    <row r="57">
      <c r="A57" s="3" t="s">
        <v>58</v>
      </c>
      <c r="B57" s="3">
        <v>2009.0</v>
      </c>
      <c r="C57" s="8" t="s">
        <v>64</v>
      </c>
      <c r="D57" s="3" t="s">
        <v>63</v>
      </c>
      <c r="E57" s="6" t="s">
        <v>13</v>
      </c>
      <c r="F57" s="6">
        <v>1.0</v>
      </c>
      <c r="G57" s="6">
        <v>3500.0</v>
      </c>
      <c r="H57" s="7">
        <v>3300.0</v>
      </c>
      <c r="I57" s="6">
        <f t="shared" si="5"/>
        <v>200</v>
      </c>
      <c r="J57" s="6" t="s">
        <v>17</v>
      </c>
      <c r="K57" s="6"/>
    </row>
    <row r="58">
      <c r="A58" s="3" t="s">
        <v>58</v>
      </c>
      <c r="B58" s="3">
        <v>2019.0</v>
      </c>
      <c r="C58" s="8" t="s">
        <v>65</v>
      </c>
      <c r="D58" s="3" t="s">
        <v>63</v>
      </c>
      <c r="E58" s="6" t="s">
        <v>13</v>
      </c>
      <c r="F58" s="6">
        <v>11.0</v>
      </c>
      <c r="G58" s="6">
        <v>720.0</v>
      </c>
      <c r="H58" s="7">
        <v>695.0</v>
      </c>
      <c r="I58" s="6">
        <f t="shared" si="5"/>
        <v>25</v>
      </c>
      <c r="J58" s="6" t="s">
        <v>17</v>
      </c>
      <c r="K58" s="6"/>
    </row>
    <row r="59">
      <c r="A59" s="3" t="s">
        <v>58</v>
      </c>
      <c r="B59" s="3">
        <v>2009.0</v>
      </c>
      <c r="C59" s="8" t="s">
        <v>66</v>
      </c>
      <c r="D59" s="3" t="s">
        <v>63</v>
      </c>
      <c r="E59" s="6" t="s">
        <v>13</v>
      </c>
      <c r="F59" s="6">
        <v>1.0</v>
      </c>
      <c r="G59" s="6">
        <v>995.0</v>
      </c>
      <c r="H59" s="7">
        <v>950.0</v>
      </c>
      <c r="I59" s="6">
        <f t="shared" si="5"/>
        <v>45</v>
      </c>
      <c r="J59" s="6" t="s">
        <v>17</v>
      </c>
      <c r="K59" s="6"/>
    </row>
    <row r="60">
      <c r="A60" s="3" t="s">
        <v>58</v>
      </c>
      <c r="B60" s="3">
        <v>2012.0</v>
      </c>
      <c r="C60" s="8" t="s">
        <v>59</v>
      </c>
      <c r="D60" s="3" t="s">
        <v>63</v>
      </c>
      <c r="E60" s="6" t="s">
        <v>13</v>
      </c>
      <c r="F60" s="6">
        <v>1.0</v>
      </c>
      <c r="G60" s="6">
        <v>450.0</v>
      </c>
      <c r="H60" s="7">
        <v>425.0</v>
      </c>
      <c r="I60" s="6">
        <f t="shared" si="5"/>
        <v>25</v>
      </c>
      <c r="J60" s="6" t="s">
        <v>17</v>
      </c>
      <c r="K60" s="6"/>
    </row>
    <row r="61">
      <c r="A61" s="3" t="s">
        <v>58</v>
      </c>
      <c r="B61" s="3">
        <v>2019.0</v>
      </c>
      <c r="C61" s="8" t="s">
        <v>59</v>
      </c>
      <c r="D61" s="3" t="s">
        <v>63</v>
      </c>
      <c r="E61" s="6" t="s">
        <v>13</v>
      </c>
      <c r="F61" s="6">
        <v>1.0</v>
      </c>
      <c r="G61" s="6">
        <v>450.0</v>
      </c>
      <c r="H61" s="7">
        <v>420.0</v>
      </c>
      <c r="I61" s="6">
        <f t="shared" si="5"/>
        <v>30</v>
      </c>
      <c r="J61" s="6" t="s">
        <v>17</v>
      </c>
      <c r="K61" s="6"/>
    </row>
    <row r="62">
      <c r="A62" s="3" t="s">
        <v>58</v>
      </c>
      <c r="B62" s="3">
        <v>2019.0</v>
      </c>
      <c r="C62" s="8" t="s">
        <v>67</v>
      </c>
      <c r="D62" s="3" t="s">
        <v>63</v>
      </c>
      <c r="E62" s="6" t="s">
        <v>13</v>
      </c>
      <c r="F62" s="6">
        <v>2.0</v>
      </c>
      <c r="G62" s="6">
        <v>565.0</v>
      </c>
      <c r="H62" s="7">
        <v>525.0</v>
      </c>
      <c r="I62" s="6">
        <f t="shared" si="5"/>
        <v>40</v>
      </c>
      <c r="J62" s="6" t="s">
        <v>17</v>
      </c>
      <c r="K62" s="6"/>
    </row>
    <row r="63">
      <c r="A63" s="3" t="s">
        <v>58</v>
      </c>
      <c r="B63" s="3">
        <v>2002.0</v>
      </c>
      <c r="C63" s="8" t="s">
        <v>68</v>
      </c>
      <c r="D63" s="3" t="s">
        <v>63</v>
      </c>
      <c r="E63" s="6" t="s">
        <v>13</v>
      </c>
      <c r="F63" s="6">
        <v>1.0</v>
      </c>
      <c r="G63" s="6">
        <v>1980.0</v>
      </c>
      <c r="H63" s="7">
        <v>1880.0</v>
      </c>
      <c r="I63" s="6">
        <f t="shared" si="5"/>
        <v>100</v>
      </c>
      <c r="J63" s="6" t="s">
        <v>17</v>
      </c>
      <c r="K63" s="6"/>
    </row>
    <row r="64">
      <c r="A64" s="3" t="s">
        <v>58</v>
      </c>
      <c r="B64" s="3">
        <v>2009.0</v>
      </c>
      <c r="C64" s="8" t="s">
        <v>68</v>
      </c>
      <c r="D64" s="3" t="s">
        <v>63</v>
      </c>
      <c r="E64" s="6" t="s">
        <v>13</v>
      </c>
      <c r="F64" s="6">
        <v>5.0</v>
      </c>
      <c r="G64" s="6">
        <v>1750.0</v>
      </c>
      <c r="H64" s="7">
        <v>1680.0</v>
      </c>
      <c r="I64" s="6">
        <f t="shared" si="5"/>
        <v>70</v>
      </c>
      <c r="J64" s="6" t="s">
        <v>17</v>
      </c>
      <c r="K64" s="6"/>
    </row>
    <row r="65">
      <c r="A65" s="3" t="s">
        <v>58</v>
      </c>
      <c r="B65" s="3">
        <v>2013.0</v>
      </c>
      <c r="C65" s="8" t="s">
        <v>69</v>
      </c>
      <c r="D65" s="3" t="s">
        <v>63</v>
      </c>
      <c r="E65" s="6" t="s">
        <v>13</v>
      </c>
      <c r="F65" s="6">
        <v>1.0</v>
      </c>
      <c r="G65" s="6">
        <v>595.0</v>
      </c>
      <c r="H65" s="7">
        <v>550.0</v>
      </c>
      <c r="I65" s="6">
        <f t="shared" si="5"/>
        <v>45</v>
      </c>
      <c r="J65" s="6" t="s">
        <v>17</v>
      </c>
      <c r="K65" s="6"/>
    </row>
    <row r="66">
      <c r="A66" s="3" t="s">
        <v>58</v>
      </c>
      <c r="B66" s="3">
        <v>2005.0</v>
      </c>
      <c r="C66" s="8" t="s">
        <v>70</v>
      </c>
      <c r="D66" s="3" t="s">
        <v>63</v>
      </c>
      <c r="E66" s="6" t="s">
        <v>13</v>
      </c>
      <c r="F66" s="6">
        <v>1.0</v>
      </c>
      <c r="G66" s="6">
        <v>1250.0</v>
      </c>
      <c r="H66" s="7">
        <v>1150.0</v>
      </c>
      <c r="I66" s="6">
        <f t="shared" si="5"/>
        <v>100</v>
      </c>
      <c r="J66" s="6" t="s">
        <v>17</v>
      </c>
      <c r="K66" s="6"/>
    </row>
    <row r="67">
      <c r="A67" s="3" t="s">
        <v>58</v>
      </c>
      <c r="B67" s="3">
        <v>2010.0</v>
      </c>
      <c r="C67" s="8" t="s">
        <v>70</v>
      </c>
      <c r="D67" s="3" t="s">
        <v>63</v>
      </c>
      <c r="E67" s="6" t="s">
        <v>13</v>
      </c>
      <c r="F67" s="6">
        <v>1.0</v>
      </c>
      <c r="G67" s="6">
        <v>1125.0</v>
      </c>
      <c r="H67" s="7">
        <v>1095.0</v>
      </c>
      <c r="I67" s="6">
        <f t="shared" si="5"/>
        <v>30</v>
      </c>
      <c r="J67" s="6" t="s">
        <v>17</v>
      </c>
      <c r="K67" s="6"/>
    </row>
    <row r="68">
      <c r="A68" s="3" t="s">
        <v>58</v>
      </c>
      <c r="B68" s="3">
        <v>1982.0</v>
      </c>
      <c r="C68" s="8" t="s">
        <v>71</v>
      </c>
      <c r="D68" s="3" t="s">
        <v>72</v>
      </c>
      <c r="E68" s="6" t="s">
        <v>13</v>
      </c>
      <c r="F68" s="6">
        <v>19.0</v>
      </c>
      <c r="G68" s="6">
        <v>35.0</v>
      </c>
      <c r="H68" s="7">
        <v>29.0</v>
      </c>
      <c r="I68" s="6">
        <f t="shared" si="5"/>
        <v>6</v>
      </c>
      <c r="J68" s="6" t="s">
        <v>17</v>
      </c>
      <c r="K68" s="6"/>
    </row>
    <row r="69">
      <c r="A69" s="3" t="s">
        <v>58</v>
      </c>
      <c r="B69" s="3">
        <v>1988.0</v>
      </c>
      <c r="C69" s="8" t="s">
        <v>73</v>
      </c>
      <c r="D69" s="3" t="s">
        <v>74</v>
      </c>
      <c r="E69" s="6" t="s">
        <v>13</v>
      </c>
      <c r="F69" s="6">
        <v>8.0</v>
      </c>
      <c r="G69" s="6">
        <v>225.0</v>
      </c>
      <c r="H69" s="7">
        <v>195.0</v>
      </c>
      <c r="I69" s="6">
        <f t="shared" si="5"/>
        <v>30</v>
      </c>
      <c r="J69" s="6" t="s">
        <v>17</v>
      </c>
      <c r="K69" s="6"/>
    </row>
    <row r="70">
      <c r="A70" s="3" t="s">
        <v>58</v>
      </c>
      <c r="B70" s="3">
        <v>2015.0</v>
      </c>
      <c r="C70" s="8" t="s">
        <v>75</v>
      </c>
      <c r="D70" s="3" t="s">
        <v>76</v>
      </c>
      <c r="E70" s="6" t="s">
        <v>13</v>
      </c>
      <c r="F70" s="6">
        <v>8.0</v>
      </c>
      <c r="G70" s="6">
        <v>45.0</v>
      </c>
      <c r="H70" s="7">
        <v>39.0</v>
      </c>
      <c r="I70" s="6">
        <f t="shared" si="5"/>
        <v>6</v>
      </c>
      <c r="J70" s="6" t="s">
        <v>17</v>
      </c>
      <c r="K70" s="6"/>
    </row>
    <row r="71">
      <c r="A71" s="3" t="s">
        <v>58</v>
      </c>
      <c r="B71" s="3">
        <v>2014.0</v>
      </c>
      <c r="C71" s="8" t="s">
        <v>77</v>
      </c>
      <c r="D71" s="3" t="s">
        <v>76</v>
      </c>
      <c r="E71" s="6" t="s">
        <v>13</v>
      </c>
      <c r="F71" s="6">
        <v>2.0</v>
      </c>
      <c r="G71" s="6">
        <v>42.0</v>
      </c>
      <c r="H71" s="7">
        <v>35.0</v>
      </c>
      <c r="I71" s="6">
        <f t="shared" si="5"/>
        <v>7</v>
      </c>
      <c r="J71" s="6" t="s">
        <v>17</v>
      </c>
      <c r="K71" s="6"/>
    </row>
    <row r="72">
      <c r="A72" s="3" t="s">
        <v>58</v>
      </c>
      <c r="B72" s="3">
        <v>2014.0</v>
      </c>
      <c r="C72" s="8" t="s">
        <v>77</v>
      </c>
      <c r="D72" s="3" t="s">
        <v>76</v>
      </c>
      <c r="E72" s="6" t="s">
        <v>22</v>
      </c>
      <c r="F72" s="6">
        <v>1.0</v>
      </c>
      <c r="G72" s="6">
        <v>495.0</v>
      </c>
      <c r="H72" s="7">
        <v>420.0</v>
      </c>
      <c r="I72" s="6">
        <f t="shared" si="5"/>
        <v>75</v>
      </c>
      <c r="J72" s="6" t="s">
        <v>17</v>
      </c>
      <c r="K72" s="6"/>
    </row>
    <row r="73">
      <c r="A73" s="3" t="s">
        <v>58</v>
      </c>
      <c r="B73" s="3">
        <v>1969.0</v>
      </c>
      <c r="C73" s="8" t="s">
        <v>78</v>
      </c>
      <c r="D73" s="3" t="s">
        <v>79</v>
      </c>
      <c r="E73" s="6" t="s">
        <v>13</v>
      </c>
      <c r="F73" s="6">
        <v>2.0</v>
      </c>
      <c r="G73" s="6">
        <v>75.0</v>
      </c>
      <c r="H73" s="7">
        <v>50.0</v>
      </c>
      <c r="I73" s="6">
        <f t="shared" si="5"/>
        <v>25</v>
      </c>
      <c r="J73" s="6" t="s">
        <v>17</v>
      </c>
      <c r="K73" s="6"/>
    </row>
    <row r="74">
      <c r="A74" s="3" t="s">
        <v>58</v>
      </c>
      <c r="B74" s="3">
        <v>2013.0</v>
      </c>
      <c r="C74" s="8" t="s">
        <v>80</v>
      </c>
      <c r="D74" s="3" t="s">
        <v>81</v>
      </c>
      <c r="E74" s="6" t="s">
        <v>13</v>
      </c>
      <c r="F74" s="6">
        <v>1.0</v>
      </c>
      <c r="G74" s="6">
        <v>625.0</v>
      </c>
      <c r="H74" s="7">
        <v>550.0</v>
      </c>
      <c r="I74" s="6">
        <f t="shared" si="5"/>
        <v>75</v>
      </c>
      <c r="J74" s="6" t="s">
        <v>17</v>
      </c>
      <c r="K74" s="6"/>
    </row>
    <row r="75">
      <c r="A75" s="3" t="s">
        <v>58</v>
      </c>
      <c r="B75" s="3">
        <v>1998.0</v>
      </c>
      <c r="C75" s="8" t="s">
        <v>82</v>
      </c>
      <c r="D75" s="3" t="s">
        <v>83</v>
      </c>
      <c r="E75" s="6" t="s">
        <v>13</v>
      </c>
      <c r="F75" s="6">
        <v>1.0</v>
      </c>
      <c r="G75" s="6">
        <v>650.0</v>
      </c>
      <c r="H75" s="7">
        <v>595.0</v>
      </c>
      <c r="I75" s="6">
        <f t="shared" si="5"/>
        <v>55</v>
      </c>
      <c r="J75" s="6" t="s">
        <v>14</v>
      </c>
      <c r="K75" s="6">
        <f>H75*1.2</f>
        <v>714</v>
      </c>
    </row>
    <row r="76">
      <c r="A76" s="3" t="s">
        <v>58</v>
      </c>
      <c r="B76" s="3">
        <v>2013.0</v>
      </c>
      <c r="C76" s="8" t="s">
        <v>84</v>
      </c>
      <c r="D76" s="3" t="s">
        <v>85</v>
      </c>
      <c r="E76" s="6" t="s">
        <v>13</v>
      </c>
      <c r="F76" s="6">
        <v>8.0</v>
      </c>
      <c r="G76" s="6">
        <v>125.0</v>
      </c>
      <c r="H76" s="7">
        <v>95.0</v>
      </c>
      <c r="I76" s="6">
        <f t="shared" si="5"/>
        <v>30</v>
      </c>
      <c r="J76" s="6" t="s">
        <v>17</v>
      </c>
      <c r="K76" s="6"/>
    </row>
    <row r="77">
      <c r="A77" s="3" t="s">
        <v>58</v>
      </c>
      <c r="B77" s="3">
        <v>2015.0</v>
      </c>
      <c r="C77" s="8" t="s">
        <v>86</v>
      </c>
      <c r="D77" s="3" t="s">
        <v>87</v>
      </c>
      <c r="E77" s="6" t="s">
        <v>88</v>
      </c>
      <c r="F77" s="6">
        <v>1.0</v>
      </c>
      <c r="G77" s="6">
        <v>10500.0</v>
      </c>
      <c r="H77" s="7">
        <v>9900.0</v>
      </c>
      <c r="I77" s="6">
        <f t="shared" si="5"/>
        <v>600</v>
      </c>
      <c r="J77" s="6" t="s">
        <v>14</v>
      </c>
      <c r="K77" s="6">
        <f t="shared" ref="K77:K79" si="6">H77*1.2</f>
        <v>11880</v>
      </c>
    </row>
    <row r="78">
      <c r="A78" s="3" t="s">
        <v>58</v>
      </c>
      <c r="B78" s="3">
        <v>2007.0</v>
      </c>
      <c r="C78" s="8" t="s">
        <v>89</v>
      </c>
      <c r="D78" s="3" t="s">
        <v>87</v>
      </c>
      <c r="E78" s="6" t="s">
        <v>88</v>
      </c>
      <c r="F78" s="6">
        <v>1.0</v>
      </c>
      <c r="G78" s="6">
        <v>11500.0</v>
      </c>
      <c r="H78" s="7">
        <v>10900.0</v>
      </c>
      <c r="I78" s="6">
        <f t="shared" si="5"/>
        <v>600</v>
      </c>
      <c r="J78" s="6" t="s">
        <v>14</v>
      </c>
      <c r="K78" s="6">
        <f t="shared" si="6"/>
        <v>13080</v>
      </c>
    </row>
    <row r="79">
      <c r="A79" s="3" t="s">
        <v>58</v>
      </c>
      <c r="B79" s="3">
        <v>2005.0</v>
      </c>
      <c r="C79" s="8" t="s">
        <v>86</v>
      </c>
      <c r="D79" s="3" t="s">
        <v>90</v>
      </c>
      <c r="E79" s="6" t="s">
        <v>13</v>
      </c>
      <c r="F79" s="6">
        <v>2.0</v>
      </c>
      <c r="G79" s="6">
        <v>1500.0</v>
      </c>
      <c r="H79" s="7">
        <v>1250.0</v>
      </c>
      <c r="I79" s="6">
        <f t="shared" si="5"/>
        <v>250</v>
      </c>
      <c r="J79" s="6" t="s">
        <v>14</v>
      </c>
      <c r="K79" s="6">
        <f t="shared" si="6"/>
        <v>1500</v>
      </c>
    </row>
    <row r="80">
      <c r="A80" s="3" t="s">
        <v>58</v>
      </c>
      <c r="B80" s="3">
        <v>2007.0</v>
      </c>
      <c r="C80" s="8" t="s">
        <v>91</v>
      </c>
      <c r="D80" s="3" t="s">
        <v>90</v>
      </c>
      <c r="E80" s="6" t="s">
        <v>13</v>
      </c>
      <c r="F80" s="6">
        <v>1.0</v>
      </c>
      <c r="G80" s="6">
        <v>1950.0</v>
      </c>
      <c r="H80" s="7">
        <v>1850.0</v>
      </c>
      <c r="I80" s="6">
        <f t="shared" si="5"/>
        <v>100</v>
      </c>
      <c r="J80" s="6" t="s">
        <v>17</v>
      </c>
      <c r="K80" s="6"/>
    </row>
    <row r="81">
      <c r="A81" s="3" t="s">
        <v>58</v>
      </c>
      <c r="B81" s="3">
        <v>2005.0</v>
      </c>
      <c r="C81" s="8" t="s">
        <v>92</v>
      </c>
      <c r="D81" s="3" t="s">
        <v>90</v>
      </c>
      <c r="E81" s="6" t="s">
        <v>13</v>
      </c>
      <c r="F81" s="6">
        <v>1.0</v>
      </c>
      <c r="G81" s="6">
        <v>575.0</v>
      </c>
      <c r="H81" s="7">
        <v>535.0</v>
      </c>
      <c r="I81" s="6">
        <f t="shared" si="5"/>
        <v>40</v>
      </c>
      <c r="J81" s="6" t="s">
        <v>17</v>
      </c>
      <c r="K81" s="6"/>
    </row>
    <row r="82">
      <c r="A82" s="3" t="s">
        <v>58</v>
      </c>
      <c r="B82" s="3">
        <v>2017.0</v>
      </c>
      <c r="C82" s="8" t="s">
        <v>93</v>
      </c>
      <c r="D82" s="3" t="s">
        <v>94</v>
      </c>
      <c r="E82" s="6" t="s">
        <v>19</v>
      </c>
      <c r="F82" s="6">
        <v>1.0</v>
      </c>
      <c r="G82" s="6">
        <v>1350.0</v>
      </c>
      <c r="H82" s="7">
        <v>1295.0</v>
      </c>
      <c r="I82" s="6">
        <f t="shared" si="5"/>
        <v>55</v>
      </c>
      <c r="J82" s="6" t="s">
        <v>17</v>
      </c>
      <c r="K82" s="6"/>
    </row>
    <row r="83">
      <c r="A83" s="3" t="s">
        <v>58</v>
      </c>
      <c r="B83" s="3">
        <v>2018.0</v>
      </c>
      <c r="C83" s="8" t="s">
        <v>93</v>
      </c>
      <c r="D83" s="3" t="s">
        <v>94</v>
      </c>
      <c r="E83" s="6" t="s">
        <v>19</v>
      </c>
      <c r="F83" s="6">
        <v>1.0</v>
      </c>
      <c r="G83" s="6">
        <v>1450.0</v>
      </c>
      <c r="H83" s="7">
        <v>1395.0</v>
      </c>
      <c r="I83" s="6">
        <f t="shared" si="5"/>
        <v>55</v>
      </c>
      <c r="J83" s="6" t="s">
        <v>17</v>
      </c>
      <c r="K83" s="6"/>
    </row>
    <row r="84">
      <c r="A84" s="3" t="s">
        <v>58</v>
      </c>
      <c r="B84" s="3">
        <v>2012.0</v>
      </c>
      <c r="C84" s="8" t="s">
        <v>95</v>
      </c>
      <c r="D84" s="3" t="s">
        <v>94</v>
      </c>
      <c r="E84" s="6" t="s">
        <v>19</v>
      </c>
      <c r="F84" s="6">
        <v>1.0</v>
      </c>
      <c r="G84" s="6">
        <v>1550.0</v>
      </c>
      <c r="H84" s="7">
        <v>1450.0</v>
      </c>
      <c r="I84" s="6">
        <f t="shared" si="5"/>
        <v>100</v>
      </c>
      <c r="J84" s="6" t="s">
        <v>17</v>
      </c>
      <c r="K84" s="6"/>
    </row>
    <row r="85">
      <c r="A85" s="3" t="s">
        <v>58</v>
      </c>
      <c r="B85" s="3">
        <v>2013.0</v>
      </c>
      <c r="C85" s="8" t="s">
        <v>95</v>
      </c>
      <c r="D85" s="3" t="s">
        <v>94</v>
      </c>
      <c r="E85" s="6" t="s">
        <v>19</v>
      </c>
      <c r="F85" s="6">
        <v>2.0</v>
      </c>
      <c r="G85" s="6">
        <v>1300.0</v>
      </c>
      <c r="H85" s="7">
        <v>1250.0</v>
      </c>
      <c r="I85" s="6">
        <f t="shared" si="5"/>
        <v>50</v>
      </c>
      <c r="J85" s="6" t="s">
        <v>17</v>
      </c>
      <c r="K85" s="6"/>
    </row>
    <row r="86">
      <c r="A86" s="3" t="s">
        <v>58</v>
      </c>
      <c r="B86" s="3">
        <v>2014.0</v>
      </c>
      <c r="C86" s="8" t="s">
        <v>95</v>
      </c>
      <c r="D86" s="3" t="s">
        <v>94</v>
      </c>
      <c r="E86" s="6" t="s">
        <v>19</v>
      </c>
      <c r="F86" s="6">
        <v>2.0</v>
      </c>
      <c r="G86" s="6">
        <v>1350.0</v>
      </c>
      <c r="H86" s="7">
        <v>1300.0</v>
      </c>
      <c r="I86" s="6">
        <f t="shared" si="5"/>
        <v>50</v>
      </c>
      <c r="J86" s="6" t="s">
        <v>17</v>
      </c>
      <c r="K86" s="6"/>
    </row>
    <row r="87">
      <c r="A87" s="3" t="s">
        <v>58</v>
      </c>
      <c r="B87" s="3">
        <v>2008.0</v>
      </c>
      <c r="C87" s="8" t="s">
        <v>96</v>
      </c>
      <c r="D87" s="3" t="s">
        <v>94</v>
      </c>
      <c r="E87" s="6" t="s">
        <v>19</v>
      </c>
      <c r="F87" s="6">
        <v>1.0</v>
      </c>
      <c r="G87" s="6">
        <v>1450.0</v>
      </c>
      <c r="H87" s="7">
        <v>1395.0</v>
      </c>
      <c r="I87" s="6">
        <f t="shared" si="5"/>
        <v>55</v>
      </c>
      <c r="J87" s="6" t="s">
        <v>17</v>
      </c>
      <c r="K87" s="6"/>
    </row>
    <row r="88">
      <c r="A88" s="3" t="s">
        <v>58</v>
      </c>
      <c r="B88" s="3">
        <v>2014.0</v>
      </c>
      <c r="C88" s="8" t="s">
        <v>96</v>
      </c>
      <c r="D88" s="3" t="s">
        <v>94</v>
      </c>
      <c r="E88" s="6" t="s">
        <v>19</v>
      </c>
      <c r="F88" s="6">
        <v>1.0</v>
      </c>
      <c r="G88" s="6">
        <v>1500.0</v>
      </c>
      <c r="H88" s="7">
        <v>1450.0</v>
      </c>
      <c r="I88" s="6">
        <f t="shared" si="5"/>
        <v>50</v>
      </c>
      <c r="J88" s="6" t="s">
        <v>17</v>
      </c>
      <c r="K88" s="6"/>
    </row>
    <row r="89">
      <c r="A89" s="3" t="s">
        <v>58</v>
      </c>
      <c r="B89" s="3">
        <v>2011.0</v>
      </c>
      <c r="C89" s="8" t="s">
        <v>97</v>
      </c>
      <c r="D89" s="3" t="s">
        <v>94</v>
      </c>
      <c r="E89" s="6" t="s">
        <v>13</v>
      </c>
      <c r="F89" s="6">
        <v>1.0</v>
      </c>
      <c r="G89" s="6">
        <v>110.0</v>
      </c>
      <c r="H89" s="7">
        <v>99.0</v>
      </c>
      <c r="I89" s="6">
        <f t="shared" si="5"/>
        <v>11</v>
      </c>
      <c r="J89" s="6" t="s">
        <v>14</v>
      </c>
      <c r="K89" s="9">
        <f>H89*1.2</f>
        <v>118.8</v>
      </c>
    </row>
    <row r="90">
      <c r="A90" s="3" t="s">
        <v>58</v>
      </c>
      <c r="B90" s="3">
        <v>2015.0</v>
      </c>
      <c r="C90" s="8" t="s">
        <v>98</v>
      </c>
      <c r="D90" s="3" t="s">
        <v>94</v>
      </c>
      <c r="E90" s="6" t="s">
        <v>19</v>
      </c>
      <c r="F90" s="6">
        <v>1.0</v>
      </c>
      <c r="G90" s="6">
        <v>950.0</v>
      </c>
      <c r="H90" s="7">
        <v>900.0</v>
      </c>
      <c r="I90" s="6">
        <f t="shared" si="5"/>
        <v>50</v>
      </c>
      <c r="J90" s="6" t="s">
        <v>17</v>
      </c>
      <c r="K90" s="6"/>
    </row>
    <row r="91">
      <c r="A91" s="3" t="s">
        <v>58</v>
      </c>
      <c r="B91" s="3">
        <v>2015.0</v>
      </c>
      <c r="C91" s="8" t="s">
        <v>62</v>
      </c>
      <c r="D91" s="3" t="s">
        <v>99</v>
      </c>
      <c r="E91" s="6" t="s">
        <v>88</v>
      </c>
      <c r="F91" s="6">
        <v>1.0</v>
      </c>
      <c r="G91" s="6">
        <v>850.0</v>
      </c>
      <c r="H91" s="7">
        <v>795.0</v>
      </c>
      <c r="I91" s="6">
        <f t="shared" si="5"/>
        <v>55</v>
      </c>
      <c r="J91" s="6" t="s">
        <v>17</v>
      </c>
      <c r="K91" s="6"/>
    </row>
    <row r="92">
      <c r="A92" s="3" t="s">
        <v>58</v>
      </c>
      <c r="B92" s="3">
        <v>2008.0</v>
      </c>
      <c r="C92" s="8" t="s">
        <v>100</v>
      </c>
      <c r="D92" s="3" t="s">
        <v>101</v>
      </c>
      <c r="E92" s="6" t="s">
        <v>13</v>
      </c>
      <c r="F92" s="6">
        <v>1.0</v>
      </c>
      <c r="G92" s="6">
        <v>125.0</v>
      </c>
      <c r="H92" s="7">
        <v>112.0</v>
      </c>
      <c r="I92" s="6">
        <f t="shared" si="5"/>
        <v>13</v>
      </c>
      <c r="J92" s="6" t="s">
        <v>14</v>
      </c>
      <c r="K92" s="9">
        <f>H92*1.2</f>
        <v>134.4</v>
      </c>
    </row>
    <row r="93">
      <c r="A93" s="3" t="s">
        <v>58</v>
      </c>
      <c r="B93" s="3">
        <v>2015.0</v>
      </c>
      <c r="C93" s="8" t="s">
        <v>102</v>
      </c>
      <c r="D93" s="3" t="s">
        <v>101</v>
      </c>
      <c r="E93" s="6" t="s">
        <v>13</v>
      </c>
      <c r="F93" s="6">
        <v>1.0</v>
      </c>
      <c r="G93" s="6">
        <v>450.0</v>
      </c>
      <c r="H93" s="7">
        <v>420.0</v>
      </c>
      <c r="I93" s="6">
        <f t="shared" si="5"/>
        <v>30</v>
      </c>
      <c r="J93" s="6" t="s">
        <v>17</v>
      </c>
      <c r="K93" s="6"/>
    </row>
    <row r="94">
      <c r="A94" s="3" t="s">
        <v>58</v>
      </c>
      <c r="B94" s="3">
        <v>2014.0</v>
      </c>
      <c r="C94" s="8" t="s">
        <v>103</v>
      </c>
      <c r="D94" s="3" t="s">
        <v>104</v>
      </c>
      <c r="E94" s="6" t="s">
        <v>27</v>
      </c>
      <c r="F94" s="6">
        <v>1.0</v>
      </c>
      <c r="G94" s="6">
        <v>4800.0</v>
      </c>
      <c r="H94" s="7">
        <v>4600.0</v>
      </c>
      <c r="I94" s="6">
        <f t="shared" si="5"/>
        <v>200</v>
      </c>
      <c r="J94" s="6" t="s">
        <v>14</v>
      </c>
      <c r="K94" s="6">
        <f t="shared" ref="K94:K97" si="7">H94*1.2</f>
        <v>5520</v>
      </c>
    </row>
    <row r="95">
      <c r="A95" s="3" t="s">
        <v>58</v>
      </c>
      <c r="B95" s="3">
        <v>2012.0</v>
      </c>
      <c r="C95" s="8" t="s">
        <v>105</v>
      </c>
      <c r="D95" s="3" t="s">
        <v>104</v>
      </c>
      <c r="E95" s="6" t="s">
        <v>13</v>
      </c>
      <c r="F95" s="6">
        <v>3.0</v>
      </c>
      <c r="G95" s="6">
        <v>525.0</v>
      </c>
      <c r="H95" s="7">
        <v>395.0</v>
      </c>
      <c r="I95" s="6">
        <f t="shared" si="5"/>
        <v>130</v>
      </c>
      <c r="J95" s="6" t="s">
        <v>14</v>
      </c>
      <c r="K95" s="6">
        <f t="shared" si="7"/>
        <v>474</v>
      </c>
    </row>
    <row r="96">
      <c r="A96" s="3" t="s">
        <v>58</v>
      </c>
      <c r="B96" s="3">
        <v>2017.0</v>
      </c>
      <c r="C96" s="8" t="s">
        <v>105</v>
      </c>
      <c r="D96" s="3" t="s">
        <v>104</v>
      </c>
      <c r="E96" s="6" t="s">
        <v>13</v>
      </c>
      <c r="F96" s="6">
        <v>3.0</v>
      </c>
      <c r="G96" s="6">
        <v>450.0</v>
      </c>
      <c r="H96" s="7">
        <v>395.0</v>
      </c>
      <c r="I96" s="6">
        <f t="shared" si="5"/>
        <v>55</v>
      </c>
      <c r="J96" s="6" t="s">
        <v>14</v>
      </c>
      <c r="K96" s="6">
        <f t="shared" si="7"/>
        <v>474</v>
      </c>
    </row>
    <row r="97">
      <c r="A97" s="3" t="s">
        <v>58</v>
      </c>
      <c r="B97" s="3">
        <v>2005.0</v>
      </c>
      <c r="C97" s="8" t="s">
        <v>106</v>
      </c>
      <c r="D97" s="3" t="s">
        <v>104</v>
      </c>
      <c r="E97" s="6" t="s">
        <v>19</v>
      </c>
      <c r="F97" s="6">
        <v>1.0</v>
      </c>
      <c r="G97" s="6">
        <v>4750.0</v>
      </c>
      <c r="H97" s="7">
        <v>3950.0</v>
      </c>
      <c r="I97" s="6">
        <f t="shared" si="5"/>
        <v>800</v>
      </c>
      <c r="J97" s="6" t="s">
        <v>14</v>
      </c>
      <c r="K97" s="6">
        <f t="shared" si="7"/>
        <v>4740</v>
      </c>
    </row>
    <row r="98">
      <c r="A98" s="3" t="s">
        <v>58</v>
      </c>
      <c r="B98" s="3">
        <v>2020.0</v>
      </c>
      <c r="C98" s="8" t="s">
        <v>107</v>
      </c>
      <c r="D98" s="3" t="s">
        <v>108</v>
      </c>
      <c r="E98" s="6" t="s">
        <v>19</v>
      </c>
      <c r="F98" s="6">
        <v>4.0</v>
      </c>
      <c r="G98" s="6">
        <v>345.0</v>
      </c>
      <c r="H98" s="7">
        <v>325.0</v>
      </c>
      <c r="I98" s="6">
        <f t="shared" si="5"/>
        <v>20</v>
      </c>
      <c r="J98" s="6" t="s">
        <v>17</v>
      </c>
      <c r="K98" s="6"/>
    </row>
    <row r="99">
      <c r="A99" s="3" t="s">
        <v>58</v>
      </c>
      <c r="B99" s="3">
        <v>2020.0</v>
      </c>
      <c r="C99" s="8" t="s">
        <v>109</v>
      </c>
      <c r="D99" s="3" t="s">
        <v>110</v>
      </c>
      <c r="E99" s="6" t="s">
        <v>19</v>
      </c>
      <c r="F99" s="6">
        <v>5.0</v>
      </c>
      <c r="G99" s="6">
        <v>145.0</v>
      </c>
      <c r="H99" s="7">
        <v>125.0</v>
      </c>
      <c r="I99" s="6">
        <f t="shared" si="5"/>
        <v>20</v>
      </c>
      <c r="J99" s="6" t="s">
        <v>17</v>
      </c>
      <c r="K99" s="6"/>
    </row>
    <row r="100">
      <c r="A100" s="3" t="s">
        <v>58</v>
      </c>
      <c r="B100" s="3">
        <v>2017.0</v>
      </c>
      <c r="C100" s="8" t="s">
        <v>111</v>
      </c>
      <c r="D100" s="3" t="s">
        <v>110</v>
      </c>
      <c r="E100" s="6" t="s">
        <v>22</v>
      </c>
      <c r="F100" s="6">
        <v>1.0</v>
      </c>
      <c r="G100" s="6">
        <v>1160.0</v>
      </c>
      <c r="H100" s="7">
        <v>1090.0</v>
      </c>
      <c r="I100" s="6">
        <f t="shared" si="5"/>
        <v>70</v>
      </c>
      <c r="J100" s="6" t="s">
        <v>17</v>
      </c>
      <c r="K100" s="6"/>
    </row>
    <row r="101">
      <c r="A101" s="3" t="s">
        <v>58</v>
      </c>
      <c r="B101" s="3">
        <v>2019.0</v>
      </c>
      <c r="C101" s="8" t="s">
        <v>111</v>
      </c>
      <c r="D101" s="3" t="s">
        <v>110</v>
      </c>
      <c r="E101" s="6" t="s">
        <v>112</v>
      </c>
      <c r="F101" s="6">
        <v>1.0</v>
      </c>
      <c r="G101" s="6">
        <v>735.0</v>
      </c>
      <c r="H101" s="7">
        <v>660.0</v>
      </c>
      <c r="I101" s="6">
        <f t="shared" si="5"/>
        <v>75</v>
      </c>
      <c r="J101" s="6" t="s">
        <v>17</v>
      </c>
      <c r="K101" s="6"/>
    </row>
    <row r="102">
      <c r="A102" s="3" t="s">
        <v>58</v>
      </c>
      <c r="B102" s="3">
        <v>2005.0</v>
      </c>
      <c r="C102" s="8" t="s">
        <v>92</v>
      </c>
      <c r="D102" s="3" t="s">
        <v>113</v>
      </c>
      <c r="E102" s="6" t="s">
        <v>19</v>
      </c>
      <c r="F102" s="6">
        <v>1.0</v>
      </c>
      <c r="G102" s="6">
        <v>1750.0</v>
      </c>
      <c r="H102" s="7">
        <v>1650.0</v>
      </c>
      <c r="I102" s="6">
        <f t="shared" si="5"/>
        <v>100</v>
      </c>
      <c r="J102" s="6" t="s">
        <v>14</v>
      </c>
      <c r="K102" s="6">
        <f>H102*1.2</f>
        <v>1980</v>
      </c>
    </row>
    <row r="103">
      <c r="A103" s="3" t="s">
        <v>58</v>
      </c>
      <c r="B103" s="3">
        <v>2019.0</v>
      </c>
      <c r="C103" s="8" t="s">
        <v>114</v>
      </c>
      <c r="D103" s="3" t="s">
        <v>115</v>
      </c>
      <c r="E103" s="6" t="s">
        <v>13</v>
      </c>
      <c r="F103" s="6">
        <v>3.0</v>
      </c>
      <c r="G103" s="6">
        <v>55.0</v>
      </c>
      <c r="H103" s="7">
        <v>45.0</v>
      </c>
      <c r="I103" s="6">
        <f t="shared" si="5"/>
        <v>10</v>
      </c>
      <c r="J103" s="6" t="s">
        <v>17</v>
      </c>
      <c r="K103" s="6"/>
    </row>
    <row r="104">
      <c r="A104" s="3" t="s">
        <v>58</v>
      </c>
      <c r="B104" s="3">
        <v>2019.0</v>
      </c>
      <c r="C104" s="8" t="s">
        <v>114</v>
      </c>
      <c r="D104" s="3" t="s">
        <v>115</v>
      </c>
      <c r="E104" s="6" t="s">
        <v>22</v>
      </c>
      <c r="F104" s="6">
        <v>1.0</v>
      </c>
      <c r="G104" s="6">
        <v>660.0</v>
      </c>
      <c r="H104" s="7">
        <v>540.0</v>
      </c>
      <c r="I104" s="6">
        <f t="shared" si="5"/>
        <v>120</v>
      </c>
      <c r="J104" s="6" t="s">
        <v>17</v>
      </c>
      <c r="K104" s="6"/>
    </row>
    <row r="105">
      <c r="A105" s="3" t="s">
        <v>58</v>
      </c>
      <c r="B105" s="3">
        <v>1988.0</v>
      </c>
      <c r="C105" s="8" t="s">
        <v>116</v>
      </c>
      <c r="D105" s="3" t="s">
        <v>117</v>
      </c>
      <c r="E105" s="6" t="s">
        <v>13</v>
      </c>
      <c r="F105" s="6">
        <v>2.0</v>
      </c>
      <c r="G105" s="6">
        <v>2950.0</v>
      </c>
      <c r="H105" s="7">
        <v>2650.0</v>
      </c>
      <c r="I105" s="6">
        <f t="shared" si="5"/>
        <v>300</v>
      </c>
      <c r="J105" s="6" t="s">
        <v>17</v>
      </c>
      <c r="K105" s="6"/>
    </row>
    <row r="106">
      <c r="A106" s="3" t="s">
        <v>58</v>
      </c>
      <c r="B106" s="3">
        <v>2011.0</v>
      </c>
      <c r="C106" s="8" t="s">
        <v>118</v>
      </c>
      <c r="D106" s="3" t="s">
        <v>117</v>
      </c>
      <c r="E106" s="6" t="s">
        <v>88</v>
      </c>
      <c r="F106" s="6">
        <v>2.0</v>
      </c>
      <c r="G106" s="6">
        <v>9750.0</v>
      </c>
      <c r="H106" s="7">
        <v>9300.0</v>
      </c>
      <c r="I106" s="6">
        <f t="shared" si="5"/>
        <v>450</v>
      </c>
      <c r="J106" s="6" t="s">
        <v>17</v>
      </c>
      <c r="K106" s="6"/>
    </row>
    <row r="107">
      <c r="A107" s="3" t="s">
        <v>58</v>
      </c>
      <c r="B107" s="3">
        <v>1989.0</v>
      </c>
      <c r="C107" s="8" t="s">
        <v>119</v>
      </c>
      <c r="D107" s="3" t="s">
        <v>117</v>
      </c>
      <c r="E107" s="6" t="s">
        <v>13</v>
      </c>
      <c r="F107" s="6">
        <v>6.0</v>
      </c>
      <c r="G107" s="6">
        <v>2400.0</v>
      </c>
      <c r="H107" s="7">
        <v>2250.0</v>
      </c>
      <c r="I107" s="6">
        <f t="shared" si="5"/>
        <v>150</v>
      </c>
      <c r="J107" s="6" t="s">
        <v>17</v>
      </c>
      <c r="K107" s="6"/>
    </row>
    <row r="108">
      <c r="A108" s="3" t="s">
        <v>58</v>
      </c>
      <c r="B108" s="3">
        <v>2018.0</v>
      </c>
      <c r="C108" s="8" t="s">
        <v>120</v>
      </c>
      <c r="D108" s="3" t="s">
        <v>121</v>
      </c>
      <c r="E108" s="6" t="s">
        <v>13</v>
      </c>
      <c r="F108" s="6">
        <v>1.0</v>
      </c>
      <c r="G108" s="6">
        <v>58.0</v>
      </c>
      <c r="H108" s="7">
        <v>49.0</v>
      </c>
      <c r="I108" s="6">
        <f t="shared" si="5"/>
        <v>9</v>
      </c>
      <c r="J108" s="6" t="s">
        <v>17</v>
      </c>
      <c r="K108" s="6"/>
    </row>
    <row r="109">
      <c r="A109" s="3" t="s">
        <v>58</v>
      </c>
      <c r="B109" s="3">
        <v>2017.0</v>
      </c>
      <c r="C109" s="8" t="s">
        <v>107</v>
      </c>
      <c r="D109" s="3" t="s">
        <v>121</v>
      </c>
      <c r="E109" s="6" t="s">
        <v>19</v>
      </c>
      <c r="F109" s="6">
        <v>1.0</v>
      </c>
      <c r="G109" s="6">
        <v>330.0</v>
      </c>
      <c r="H109" s="7">
        <v>295.0</v>
      </c>
      <c r="I109" s="6">
        <f t="shared" si="5"/>
        <v>35</v>
      </c>
      <c r="J109" s="6" t="s">
        <v>17</v>
      </c>
      <c r="K109" s="6"/>
    </row>
    <row r="110">
      <c r="A110" s="3" t="s">
        <v>58</v>
      </c>
      <c r="B110" s="3">
        <v>2018.0</v>
      </c>
      <c r="C110" s="8" t="s">
        <v>122</v>
      </c>
      <c r="D110" s="3" t="s">
        <v>121</v>
      </c>
      <c r="E110" s="6" t="s">
        <v>13</v>
      </c>
      <c r="F110" s="6">
        <v>5.0</v>
      </c>
      <c r="G110" s="6">
        <v>46.0</v>
      </c>
      <c r="H110" s="7">
        <v>35.0</v>
      </c>
      <c r="I110" s="6">
        <f t="shared" si="5"/>
        <v>11</v>
      </c>
      <c r="J110" s="6" t="s">
        <v>17</v>
      </c>
      <c r="K110" s="6"/>
    </row>
    <row r="111">
      <c r="A111" s="3" t="s">
        <v>58</v>
      </c>
      <c r="B111" s="3">
        <v>2018.0</v>
      </c>
      <c r="C111" s="8" t="s">
        <v>64</v>
      </c>
      <c r="D111" s="3" t="s">
        <v>123</v>
      </c>
      <c r="E111" s="6" t="s">
        <v>88</v>
      </c>
      <c r="F111" s="6">
        <v>4.0</v>
      </c>
      <c r="G111" s="6">
        <v>750.0</v>
      </c>
      <c r="H111" s="7">
        <v>695.0</v>
      </c>
      <c r="I111" s="6">
        <f t="shared" si="5"/>
        <v>55</v>
      </c>
      <c r="J111" s="6" t="s">
        <v>17</v>
      </c>
      <c r="K111" s="6"/>
    </row>
    <row r="112">
      <c r="A112" s="3" t="s">
        <v>58</v>
      </c>
      <c r="B112" s="3">
        <v>2012.0</v>
      </c>
      <c r="C112" s="8" t="s">
        <v>66</v>
      </c>
      <c r="D112" s="3" t="s">
        <v>123</v>
      </c>
      <c r="E112" s="6" t="s">
        <v>13</v>
      </c>
      <c r="F112" s="6">
        <v>1.0</v>
      </c>
      <c r="G112" s="6">
        <v>125.0</v>
      </c>
      <c r="H112" s="7">
        <v>105.0</v>
      </c>
      <c r="I112" s="6">
        <f t="shared" si="5"/>
        <v>20</v>
      </c>
      <c r="J112" s="6" t="s">
        <v>14</v>
      </c>
      <c r="K112" s="6">
        <f>H112*1.2</f>
        <v>126</v>
      </c>
    </row>
    <row r="113">
      <c r="A113" s="3" t="s">
        <v>58</v>
      </c>
      <c r="B113" s="3">
        <v>2018.0</v>
      </c>
      <c r="C113" s="8" t="s">
        <v>124</v>
      </c>
      <c r="D113" s="3" t="s">
        <v>123</v>
      </c>
      <c r="E113" s="6" t="s">
        <v>19</v>
      </c>
      <c r="F113" s="6">
        <v>2.0</v>
      </c>
      <c r="G113" s="6">
        <v>1140.0</v>
      </c>
      <c r="H113" s="7">
        <v>1095.0</v>
      </c>
      <c r="I113" s="6">
        <f t="shared" si="5"/>
        <v>45</v>
      </c>
      <c r="J113" s="6" t="s">
        <v>17</v>
      </c>
      <c r="K113" s="6"/>
    </row>
    <row r="114">
      <c r="A114" s="3" t="s">
        <v>58</v>
      </c>
      <c r="B114" s="3">
        <v>1971.0</v>
      </c>
      <c r="C114" s="8" t="s">
        <v>125</v>
      </c>
      <c r="D114" s="3" t="s">
        <v>126</v>
      </c>
      <c r="E114" s="6" t="s">
        <v>13</v>
      </c>
      <c r="F114" s="6">
        <v>1.0</v>
      </c>
      <c r="G114" s="6">
        <v>39.0</v>
      </c>
      <c r="H114" s="7">
        <v>29.0</v>
      </c>
      <c r="I114" s="6">
        <f t="shared" si="5"/>
        <v>10</v>
      </c>
      <c r="J114" s="6" t="s">
        <v>17</v>
      </c>
      <c r="K114" s="6"/>
    </row>
    <row r="115">
      <c r="A115" s="3" t="s">
        <v>58</v>
      </c>
      <c r="B115" s="3">
        <v>1971.0</v>
      </c>
      <c r="C115" s="8" t="s">
        <v>127</v>
      </c>
      <c r="D115" s="3" t="s">
        <v>126</v>
      </c>
      <c r="E115" s="6" t="s">
        <v>13</v>
      </c>
      <c r="F115" s="6">
        <v>5.0</v>
      </c>
      <c r="G115" s="6">
        <v>45.0</v>
      </c>
      <c r="H115" s="7">
        <v>35.0</v>
      </c>
      <c r="I115" s="6">
        <f t="shared" si="5"/>
        <v>10</v>
      </c>
      <c r="J115" s="6" t="s">
        <v>17</v>
      </c>
      <c r="K115" s="6"/>
    </row>
    <row r="116">
      <c r="A116" s="3" t="s">
        <v>58</v>
      </c>
      <c r="B116" s="3">
        <v>2019.0</v>
      </c>
      <c r="C116" s="8" t="s">
        <v>128</v>
      </c>
      <c r="D116" s="3" t="s">
        <v>129</v>
      </c>
      <c r="E116" s="6" t="s">
        <v>13</v>
      </c>
      <c r="F116" s="6">
        <v>5.0</v>
      </c>
      <c r="G116" s="6">
        <v>260.0</v>
      </c>
      <c r="H116" s="7">
        <v>240.0</v>
      </c>
      <c r="I116" s="6">
        <f t="shared" si="5"/>
        <v>20</v>
      </c>
      <c r="J116" s="6" t="s">
        <v>17</v>
      </c>
      <c r="K116" s="6"/>
    </row>
    <row r="117">
      <c r="A117" s="3" t="s">
        <v>58</v>
      </c>
      <c r="B117" s="3">
        <v>2010.0</v>
      </c>
      <c r="C117" s="8" t="s">
        <v>93</v>
      </c>
      <c r="D117" s="3" t="s">
        <v>130</v>
      </c>
      <c r="E117" s="6" t="s">
        <v>22</v>
      </c>
      <c r="F117" s="6">
        <v>1.0</v>
      </c>
      <c r="G117" s="6">
        <v>1195.0</v>
      </c>
      <c r="H117" s="7">
        <v>995.0</v>
      </c>
      <c r="I117" s="6">
        <f t="shared" si="5"/>
        <v>200</v>
      </c>
      <c r="J117" s="6" t="s">
        <v>17</v>
      </c>
      <c r="K117" s="6"/>
    </row>
    <row r="118">
      <c r="A118" s="3" t="s">
        <v>58</v>
      </c>
      <c r="B118" s="3">
        <v>2009.0</v>
      </c>
      <c r="C118" s="8" t="s">
        <v>131</v>
      </c>
      <c r="D118" s="3" t="s">
        <v>132</v>
      </c>
      <c r="E118" s="6" t="s">
        <v>13</v>
      </c>
      <c r="F118" s="6">
        <v>1.0</v>
      </c>
      <c r="G118" s="6">
        <v>1250.0</v>
      </c>
      <c r="H118" s="7">
        <v>1150.0</v>
      </c>
      <c r="I118" s="6">
        <f t="shared" si="5"/>
        <v>100</v>
      </c>
      <c r="J118" s="6" t="s">
        <v>17</v>
      </c>
      <c r="K118" s="6"/>
    </row>
    <row r="119">
      <c r="A119" s="3" t="s">
        <v>58</v>
      </c>
      <c r="B119" s="3">
        <v>2012.0</v>
      </c>
      <c r="C119" s="8" t="s">
        <v>131</v>
      </c>
      <c r="D119" s="3" t="s">
        <v>132</v>
      </c>
      <c r="E119" s="6" t="s">
        <v>13</v>
      </c>
      <c r="F119" s="6">
        <v>1.0</v>
      </c>
      <c r="G119" s="6">
        <v>1150.0</v>
      </c>
      <c r="H119" s="7">
        <v>1050.0</v>
      </c>
      <c r="I119" s="6">
        <f t="shared" si="5"/>
        <v>100</v>
      </c>
      <c r="J119" s="6" t="s">
        <v>17</v>
      </c>
      <c r="K119" s="6"/>
    </row>
    <row r="120">
      <c r="A120" s="3" t="s">
        <v>58</v>
      </c>
      <c r="B120" s="3">
        <v>2020.0</v>
      </c>
      <c r="C120" s="8" t="s">
        <v>131</v>
      </c>
      <c r="D120" s="3" t="s">
        <v>133</v>
      </c>
      <c r="E120" s="6" t="s">
        <v>13</v>
      </c>
      <c r="F120" s="6">
        <v>1.0</v>
      </c>
      <c r="G120" s="6">
        <v>995.0</v>
      </c>
      <c r="H120" s="7">
        <v>935.0</v>
      </c>
      <c r="I120" s="6">
        <f t="shared" si="5"/>
        <v>60</v>
      </c>
      <c r="J120" s="6" t="s">
        <v>17</v>
      </c>
      <c r="K120" s="6"/>
    </row>
    <row r="121">
      <c r="A121" s="3" t="s">
        <v>58</v>
      </c>
      <c r="B121" s="3">
        <v>2020.0</v>
      </c>
      <c r="C121" s="8" t="s">
        <v>134</v>
      </c>
      <c r="D121" s="3" t="s">
        <v>133</v>
      </c>
      <c r="E121" s="6" t="s">
        <v>13</v>
      </c>
      <c r="F121" s="6">
        <v>1.0</v>
      </c>
      <c r="G121" s="6">
        <v>395.0</v>
      </c>
      <c r="H121" s="7">
        <v>365.0</v>
      </c>
      <c r="I121" s="6">
        <f t="shared" si="5"/>
        <v>30</v>
      </c>
      <c r="J121" s="6" t="s">
        <v>17</v>
      </c>
      <c r="K121" s="6"/>
    </row>
    <row r="122">
      <c r="A122" s="3" t="s">
        <v>58</v>
      </c>
      <c r="B122" s="3">
        <v>2011.0</v>
      </c>
      <c r="C122" s="8" t="s">
        <v>135</v>
      </c>
      <c r="D122" s="3" t="s">
        <v>133</v>
      </c>
      <c r="E122" s="6" t="s">
        <v>27</v>
      </c>
      <c r="F122" s="6">
        <v>1.0</v>
      </c>
      <c r="G122" s="6">
        <v>895.0</v>
      </c>
      <c r="H122" s="7">
        <v>850.0</v>
      </c>
      <c r="I122" s="6">
        <f t="shared" si="5"/>
        <v>45</v>
      </c>
      <c r="J122" s="6" t="s">
        <v>17</v>
      </c>
      <c r="K122" s="6"/>
    </row>
    <row r="123">
      <c r="A123" s="3" t="s">
        <v>58</v>
      </c>
      <c r="B123" s="3">
        <v>1966.0</v>
      </c>
      <c r="C123" s="8" t="s">
        <v>62</v>
      </c>
      <c r="D123" s="3" t="s">
        <v>136</v>
      </c>
      <c r="E123" s="6" t="s">
        <v>13</v>
      </c>
      <c r="F123" s="6">
        <v>1.0</v>
      </c>
      <c r="G123" s="6">
        <v>295.0</v>
      </c>
      <c r="H123" s="7">
        <v>260.0</v>
      </c>
      <c r="I123" s="6">
        <f t="shared" si="5"/>
        <v>35</v>
      </c>
      <c r="J123" s="6" t="s">
        <v>17</v>
      </c>
      <c r="K123" s="6"/>
    </row>
    <row r="124">
      <c r="A124" s="3" t="s">
        <v>58</v>
      </c>
      <c r="B124" s="3">
        <v>2014.0</v>
      </c>
      <c r="C124" s="8" t="s">
        <v>107</v>
      </c>
      <c r="D124" s="3" t="s">
        <v>137</v>
      </c>
      <c r="E124" s="6" t="s">
        <v>13</v>
      </c>
      <c r="F124" s="6">
        <v>2.0</v>
      </c>
      <c r="G124" s="6">
        <v>49.0</v>
      </c>
      <c r="H124" s="7">
        <v>45.0</v>
      </c>
      <c r="I124" s="6">
        <f t="shared" si="5"/>
        <v>4</v>
      </c>
      <c r="J124" s="6" t="s">
        <v>17</v>
      </c>
      <c r="K124" s="6"/>
    </row>
    <row r="125">
      <c r="A125" s="3" t="s">
        <v>58</v>
      </c>
      <c r="B125" s="3">
        <v>2010.0</v>
      </c>
      <c r="C125" s="8" t="s">
        <v>138</v>
      </c>
      <c r="D125" s="3" t="s">
        <v>139</v>
      </c>
      <c r="E125" s="6" t="s">
        <v>13</v>
      </c>
      <c r="F125" s="6">
        <v>1.0</v>
      </c>
      <c r="G125" s="6">
        <v>695.0</v>
      </c>
      <c r="H125" s="7">
        <v>650.0</v>
      </c>
      <c r="I125" s="6">
        <f t="shared" si="5"/>
        <v>45</v>
      </c>
      <c r="J125" s="6" t="s">
        <v>17</v>
      </c>
      <c r="K125" s="6"/>
    </row>
    <row r="126">
      <c r="A126" s="3" t="s">
        <v>58</v>
      </c>
      <c r="B126" s="3">
        <v>2016.0</v>
      </c>
      <c r="C126" s="8" t="s">
        <v>82</v>
      </c>
      <c r="D126" s="3" t="s">
        <v>139</v>
      </c>
      <c r="E126" s="6" t="s">
        <v>19</v>
      </c>
      <c r="F126" s="6">
        <v>1.0</v>
      </c>
      <c r="G126" s="6">
        <v>1750.0</v>
      </c>
      <c r="H126" s="7">
        <v>1675.0</v>
      </c>
      <c r="I126" s="6">
        <f t="shared" si="5"/>
        <v>75</v>
      </c>
      <c r="J126" s="6" t="s">
        <v>17</v>
      </c>
      <c r="K126" s="6"/>
    </row>
    <row r="127">
      <c r="A127" s="3" t="s">
        <v>58</v>
      </c>
      <c r="B127" s="3">
        <v>1999.0</v>
      </c>
      <c r="C127" s="8" t="s">
        <v>140</v>
      </c>
      <c r="D127" s="3" t="s">
        <v>141</v>
      </c>
      <c r="E127" s="6" t="s">
        <v>13</v>
      </c>
      <c r="F127" s="6">
        <v>2.0</v>
      </c>
      <c r="G127" s="6">
        <v>3750.0</v>
      </c>
      <c r="H127" s="7">
        <v>3500.0</v>
      </c>
      <c r="I127" s="6">
        <f t="shared" si="5"/>
        <v>250</v>
      </c>
      <c r="J127" s="6" t="s">
        <v>14</v>
      </c>
      <c r="K127" s="6">
        <f>H127*1.2</f>
        <v>4200</v>
      </c>
    </row>
    <row r="128">
      <c r="A128" s="3" t="s">
        <v>58</v>
      </c>
      <c r="B128" s="3">
        <v>2001.0</v>
      </c>
      <c r="C128" s="8" t="s">
        <v>142</v>
      </c>
      <c r="D128" s="3" t="s">
        <v>143</v>
      </c>
      <c r="E128" s="6" t="s">
        <v>22</v>
      </c>
      <c r="F128" s="6">
        <v>1.0</v>
      </c>
      <c r="G128" s="6">
        <v>795.0</v>
      </c>
      <c r="H128" s="7">
        <v>695.0</v>
      </c>
      <c r="I128" s="6">
        <f t="shared" si="5"/>
        <v>100</v>
      </c>
      <c r="J128" s="6" t="s">
        <v>17</v>
      </c>
      <c r="K128" s="6"/>
    </row>
    <row r="129">
      <c r="A129" s="3" t="s">
        <v>58</v>
      </c>
      <c r="B129" s="3">
        <v>1999.0</v>
      </c>
      <c r="C129" s="8" t="s">
        <v>91</v>
      </c>
      <c r="D129" s="3" t="s">
        <v>144</v>
      </c>
      <c r="E129" s="6" t="s">
        <v>13</v>
      </c>
      <c r="F129" s="6">
        <v>1.0</v>
      </c>
      <c r="G129" s="6">
        <v>1750.0</v>
      </c>
      <c r="H129" s="7">
        <v>1650.0</v>
      </c>
      <c r="I129" s="6">
        <f t="shared" si="5"/>
        <v>100</v>
      </c>
      <c r="J129" s="6" t="s">
        <v>14</v>
      </c>
      <c r="K129" s="6">
        <f>H129*1.2</f>
        <v>1980</v>
      </c>
    </row>
    <row r="130">
      <c r="A130" s="3" t="s">
        <v>58</v>
      </c>
      <c r="B130" s="3">
        <v>2009.0</v>
      </c>
      <c r="C130" s="8" t="s">
        <v>64</v>
      </c>
      <c r="D130" s="3" t="s">
        <v>145</v>
      </c>
      <c r="E130" s="6" t="s">
        <v>13</v>
      </c>
      <c r="F130" s="6">
        <v>1.0</v>
      </c>
      <c r="G130" s="6">
        <v>575.0</v>
      </c>
      <c r="H130" s="7">
        <v>535.0</v>
      </c>
      <c r="I130" s="6">
        <f t="shared" si="5"/>
        <v>40</v>
      </c>
      <c r="J130" s="6" t="s">
        <v>17</v>
      </c>
      <c r="K130" s="6"/>
    </row>
    <row r="131">
      <c r="A131" s="3" t="s">
        <v>58</v>
      </c>
      <c r="B131" s="3">
        <v>2009.0</v>
      </c>
      <c r="C131" s="8" t="s">
        <v>146</v>
      </c>
      <c r="D131" s="3" t="s">
        <v>145</v>
      </c>
      <c r="E131" s="6" t="s">
        <v>13</v>
      </c>
      <c r="F131" s="6">
        <v>1.0</v>
      </c>
      <c r="G131" s="6">
        <v>635.0</v>
      </c>
      <c r="H131" s="7">
        <v>585.0</v>
      </c>
      <c r="I131" s="6">
        <f t="shared" si="5"/>
        <v>50</v>
      </c>
      <c r="J131" s="6" t="s">
        <v>17</v>
      </c>
      <c r="K131" s="6"/>
    </row>
    <row r="132">
      <c r="A132" s="3" t="s">
        <v>58</v>
      </c>
      <c r="B132" s="3">
        <v>2010.0</v>
      </c>
      <c r="C132" s="8" t="s">
        <v>146</v>
      </c>
      <c r="D132" s="3" t="s">
        <v>145</v>
      </c>
      <c r="E132" s="6" t="s">
        <v>13</v>
      </c>
      <c r="F132" s="6">
        <v>1.0</v>
      </c>
      <c r="G132" s="6">
        <v>695.0</v>
      </c>
      <c r="H132" s="7">
        <v>650.0</v>
      </c>
      <c r="I132" s="6">
        <f t="shared" si="5"/>
        <v>45</v>
      </c>
      <c r="J132" s="6" t="s">
        <v>17</v>
      </c>
      <c r="K132" s="6"/>
    </row>
    <row r="133">
      <c r="A133" s="3" t="s">
        <v>58</v>
      </c>
      <c r="B133" s="3">
        <v>2017.0</v>
      </c>
      <c r="C133" s="8" t="s">
        <v>146</v>
      </c>
      <c r="D133" s="3" t="s">
        <v>145</v>
      </c>
      <c r="E133" s="6" t="s">
        <v>13</v>
      </c>
      <c r="F133" s="6">
        <v>1.0</v>
      </c>
      <c r="G133" s="6">
        <v>495.0</v>
      </c>
      <c r="H133" s="7">
        <v>470.0</v>
      </c>
      <c r="I133" s="6">
        <f t="shared" si="5"/>
        <v>25</v>
      </c>
      <c r="J133" s="6" t="s">
        <v>17</v>
      </c>
      <c r="K133" s="6"/>
    </row>
    <row r="134">
      <c r="A134" s="3" t="s">
        <v>58</v>
      </c>
      <c r="B134" s="3">
        <v>1982.0</v>
      </c>
      <c r="C134" s="8" t="s">
        <v>147</v>
      </c>
      <c r="D134" s="3" t="s">
        <v>148</v>
      </c>
      <c r="E134" s="6" t="s">
        <v>13</v>
      </c>
      <c r="F134" s="6">
        <v>9.0</v>
      </c>
      <c r="G134" s="6">
        <v>29.0</v>
      </c>
      <c r="H134" s="7">
        <v>25.0</v>
      </c>
      <c r="I134" s="6">
        <f t="shared" si="5"/>
        <v>4</v>
      </c>
      <c r="J134" s="6" t="s">
        <v>17</v>
      </c>
      <c r="K134" s="6"/>
    </row>
    <row r="135">
      <c r="A135" s="3" t="s">
        <v>58</v>
      </c>
      <c r="B135" s="3">
        <v>2019.0</v>
      </c>
      <c r="C135" s="8" t="s">
        <v>149</v>
      </c>
      <c r="D135" s="3" t="s">
        <v>150</v>
      </c>
      <c r="E135" s="6" t="s">
        <v>19</v>
      </c>
      <c r="F135" s="6">
        <v>2.0</v>
      </c>
      <c r="G135" s="6">
        <v>475.0</v>
      </c>
      <c r="H135" s="7">
        <v>425.0</v>
      </c>
      <c r="I135" s="6">
        <f t="shared" si="5"/>
        <v>50</v>
      </c>
      <c r="J135" s="6" t="s">
        <v>14</v>
      </c>
      <c r="K135" s="6">
        <f t="shared" ref="K135:K137" si="8">H135*1.2</f>
        <v>510</v>
      </c>
    </row>
    <row r="136">
      <c r="A136" s="3" t="s">
        <v>58</v>
      </c>
      <c r="B136" s="3">
        <v>2012.0</v>
      </c>
      <c r="C136" s="8" t="s">
        <v>151</v>
      </c>
      <c r="D136" s="3" t="s">
        <v>150</v>
      </c>
      <c r="E136" s="6" t="s">
        <v>19</v>
      </c>
      <c r="F136" s="6">
        <v>1.0</v>
      </c>
      <c r="G136" s="6">
        <v>395.0</v>
      </c>
      <c r="H136" s="7">
        <v>360.0</v>
      </c>
      <c r="I136" s="6">
        <f t="shared" si="5"/>
        <v>35</v>
      </c>
      <c r="J136" s="6" t="s">
        <v>14</v>
      </c>
      <c r="K136" s="6">
        <f t="shared" si="8"/>
        <v>432</v>
      </c>
    </row>
    <row r="137">
      <c r="A137" s="3" t="s">
        <v>58</v>
      </c>
      <c r="B137" s="3">
        <v>1999.0</v>
      </c>
      <c r="C137" s="8" t="s">
        <v>68</v>
      </c>
      <c r="D137" s="3" t="s">
        <v>152</v>
      </c>
      <c r="E137" s="6" t="s">
        <v>13</v>
      </c>
      <c r="F137" s="6">
        <v>5.0</v>
      </c>
      <c r="G137" s="6">
        <v>350.0</v>
      </c>
      <c r="H137" s="7">
        <v>325.0</v>
      </c>
      <c r="I137" s="6">
        <f t="shared" si="5"/>
        <v>25</v>
      </c>
      <c r="J137" s="6" t="s">
        <v>14</v>
      </c>
      <c r="K137" s="6">
        <f t="shared" si="8"/>
        <v>390</v>
      </c>
    </row>
    <row r="138">
      <c r="A138" s="3" t="s">
        <v>58</v>
      </c>
      <c r="B138" s="3">
        <v>2018.0</v>
      </c>
      <c r="C138" s="8" t="s">
        <v>62</v>
      </c>
      <c r="D138" s="3" t="s">
        <v>153</v>
      </c>
      <c r="E138" s="6" t="s">
        <v>19</v>
      </c>
      <c r="F138" s="6">
        <v>1.0</v>
      </c>
      <c r="G138" s="6">
        <v>1450.0</v>
      </c>
      <c r="H138" s="7">
        <v>1295.0</v>
      </c>
      <c r="I138" s="6">
        <f t="shared" si="5"/>
        <v>155</v>
      </c>
      <c r="J138" s="6" t="s">
        <v>17</v>
      </c>
      <c r="K138" s="6"/>
    </row>
    <row r="139">
      <c r="A139" s="3"/>
      <c r="B139" s="3"/>
      <c r="C139" s="10"/>
      <c r="D139" s="3"/>
      <c r="E139" s="6"/>
      <c r="F139" s="6"/>
      <c r="G139" s="6"/>
      <c r="H139" s="7"/>
      <c r="I139" s="6">
        <f t="shared" si="5"/>
        <v>0</v>
      </c>
      <c r="J139" s="6"/>
      <c r="K139" s="6"/>
    </row>
    <row r="140">
      <c r="A140" s="3"/>
      <c r="B140" s="3"/>
      <c r="C140" s="4" t="s">
        <v>154</v>
      </c>
      <c r="D140" s="3"/>
      <c r="E140" s="6"/>
      <c r="F140" s="6"/>
      <c r="G140" s="6"/>
      <c r="H140" s="7"/>
      <c r="I140" s="6">
        <f t="shared" si="5"/>
        <v>0</v>
      </c>
      <c r="J140" s="6"/>
      <c r="K140" s="6"/>
    </row>
    <row r="141">
      <c r="A141" s="3" t="s">
        <v>154</v>
      </c>
      <c r="B141" s="3">
        <v>2011.0</v>
      </c>
      <c r="C141" s="8" t="s">
        <v>155</v>
      </c>
      <c r="D141" s="3" t="s">
        <v>156</v>
      </c>
      <c r="E141" s="6" t="s">
        <v>13</v>
      </c>
      <c r="F141" s="6">
        <v>4.0</v>
      </c>
      <c r="G141" s="6">
        <v>95.0</v>
      </c>
      <c r="H141" s="7">
        <v>85.0</v>
      </c>
      <c r="I141" s="6">
        <f t="shared" si="5"/>
        <v>10</v>
      </c>
      <c r="J141" s="6" t="s">
        <v>14</v>
      </c>
      <c r="K141" s="6">
        <f t="shared" ref="K141:K142" si="9">H141*1.2</f>
        <v>102</v>
      </c>
    </row>
    <row r="142">
      <c r="A142" s="3" t="s">
        <v>154</v>
      </c>
      <c r="B142" s="3">
        <v>2010.0</v>
      </c>
      <c r="C142" s="8" t="s">
        <v>157</v>
      </c>
      <c r="D142" s="3" t="s">
        <v>158</v>
      </c>
      <c r="E142" s="6" t="s">
        <v>13</v>
      </c>
      <c r="F142" s="6">
        <v>1.0</v>
      </c>
      <c r="G142" s="6">
        <v>125.0</v>
      </c>
      <c r="H142" s="7">
        <v>95.0</v>
      </c>
      <c r="I142" s="6">
        <f t="shared" si="5"/>
        <v>30</v>
      </c>
      <c r="J142" s="6" t="s">
        <v>14</v>
      </c>
      <c r="K142" s="6">
        <f t="shared" si="9"/>
        <v>114</v>
      </c>
    </row>
    <row r="143">
      <c r="A143" s="3" t="s">
        <v>154</v>
      </c>
      <c r="B143" s="3">
        <v>2019.0</v>
      </c>
      <c r="C143" s="8" t="s">
        <v>159</v>
      </c>
      <c r="D143" s="3" t="s">
        <v>160</v>
      </c>
      <c r="E143" s="6" t="s">
        <v>22</v>
      </c>
      <c r="F143" s="6">
        <v>9.0</v>
      </c>
      <c r="G143" s="6">
        <v>216.0</v>
      </c>
      <c r="H143" s="7">
        <v>195.0</v>
      </c>
      <c r="I143" s="6">
        <f t="shared" si="5"/>
        <v>21</v>
      </c>
      <c r="J143" s="6" t="s">
        <v>17</v>
      </c>
      <c r="K143" s="6"/>
    </row>
    <row r="144">
      <c r="A144" s="3" t="s">
        <v>154</v>
      </c>
      <c r="B144" s="3">
        <v>1986.0</v>
      </c>
      <c r="C144" s="8" t="s">
        <v>161</v>
      </c>
      <c r="D144" s="3" t="s">
        <v>79</v>
      </c>
      <c r="E144" s="6" t="s">
        <v>13</v>
      </c>
      <c r="F144" s="6">
        <v>4.0</v>
      </c>
      <c r="G144" s="6">
        <v>35.0</v>
      </c>
      <c r="H144" s="7">
        <v>29.0</v>
      </c>
      <c r="I144" s="6">
        <f t="shared" si="5"/>
        <v>6</v>
      </c>
      <c r="J144" s="6" t="s">
        <v>17</v>
      </c>
      <c r="K144" s="6"/>
    </row>
    <row r="145">
      <c r="A145" s="3" t="s">
        <v>154</v>
      </c>
      <c r="B145" s="3">
        <v>2018.0</v>
      </c>
      <c r="C145" s="8" t="s">
        <v>162</v>
      </c>
      <c r="D145" s="3" t="s">
        <v>163</v>
      </c>
      <c r="E145" s="6" t="s">
        <v>22</v>
      </c>
      <c r="F145" s="6">
        <v>1.0</v>
      </c>
      <c r="G145" s="6">
        <v>450.0</v>
      </c>
      <c r="H145" s="7">
        <v>420.0</v>
      </c>
      <c r="I145" s="6">
        <f t="shared" si="5"/>
        <v>30</v>
      </c>
      <c r="J145" s="6" t="s">
        <v>17</v>
      </c>
      <c r="K145" s="6"/>
    </row>
    <row r="146">
      <c r="A146" s="3" t="s">
        <v>154</v>
      </c>
      <c r="B146" s="3">
        <v>2018.0</v>
      </c>
      <c r="C146" s="8" t="s">
        <v>164</v>
      </c>
      <c r="D146" s="3" t="s">
        <v>90</v>
      </c>
      <c r="E146" s="6" t="s">
        <v>19</v>
      </c>
      <c r="F146" s="6">
        <v>3.0</v>
      </c>
      <c r="G146" s="6">
        <v>695.0</v>
      </c>
      <c r="H146" s="7">
        <v>595.0</v>
      </c>
      <c r="I146" s="6">
        <f t="shared" si="5"/>
        <v>100</v>
      </c>
      <c r="J146" s="6" t="s">
        <v>17</v>
      </c>
      <c r="K146" s="6"/>
    </row>
    <row r="147">
      <c r="A147" s="3" t="s">
        <v>154</v>
      </c>
      <c r="B147" s="3">
        <v>2018.0</v>
      </c>
      <c r="C147" s="8" t="s">
        <v>159</v>
      </c>
      <c r="D147" s="3" t="s">
        <v>165</v>
      </c>
      <c r="E147" s="6" t="s">
        <v>22</v>
      </c>
      <c r="F147" s="6">
        <v>9.0</v>
      </c>
      <c r="G147" s="6">
        <v>295.0</v>
      </c>
      <c r="H147" s="7">
        <v>275.0</v>
      </c>
      <c r="I147" s="6">
        <f t="shared" si="5"/>
        <v>20</v>
      </c>
      <c r="J147" s="6" t="s">
        <v>17</v>
      </c>
      <c r="K147" s="6"/>
    </row>
    <row r="148">
      <c r="A148" s="3" t="s">
        <v>154</v>
      </c>
      <c r="B148" s="3">
        <v>2018.0</v>
      </c>
      <c r="C148" s="8" t="s">
        <v>166</v>
      </c>
      <c r="D148" s="3" t="s">
        <v>167</v>
      </c>
      <c r="E148" s="6" t="s">
        <v>19</v>
      </c>
      <c r="F148" s="6">
        <v>3.0</v>
      </c>
      <c r="G148" s="6">
        <v>235.0</v>
      </c>
      <c r="H148" s="7">
        <v>165.0</v>
      </c>
      <c r="I148" s="6">
        <f t="shared" si="5"/>
        <v>70</v>
      </c>
      <c r="J148" s="6" t="s">
        <v>17</v>
      </c>
      <c r="K148" s="6"/>
    </row>
    <row r="149">
      <c r="A149" s="3" t="s">
        <v>154</v>
      </c>
      <c r="B149" s="3">
        <v>2007.0</v>
      </c>
      <c r="C149" s="8" t="s">
        <v>168</v>
      </c>
      <c r="D149" s="3" t="s">
        <v>169</v>
      </c>
      <c r="E149" s="6" t="s">
        <v>13</v>
      </c>
      <c r="F149" s="6">
        <v>1.0</v>
      </c>
      <c r="G149" s="6">
        <v>495.0</v>
      </c>
      <c r="H149" s="7">
        <v>465.0</v>
      </c>
      <c r="I149" s="6">
        <f t="shared" si="5"/>
        <v>30</v>
      </c>
      <c r="J149" s="6" t="s">
        <v>14</v>
      </c>
      <c r="K149" s="6">
        <f t="shared" ref="K149:K150" si="10">H149*1.2</f>
        <v>558</v>
      </c>
    </row>
    <row r="150">
      <c r="A150" s="3" t="s">
        <v>154</v>
      </c>
      <c r="B150" s="3">
        <v>2016.0</v>
      </c>
      <c r="C150" s="8" t="s">
        <v>170</v>
      </c>
      <c r="D150" s="3" t="s">
        <v>171</v>
      </c>
      <c r="E150" s="6" t="s">
        <v>19</v>
      </c>
      <c r="F150" s="6">
        <v>2.0</v>
      </c>
      <c r="G150" s="6">
        <v>625.0</v>
      </c>
      <c r="H150" s="7">
        <v>575.0</v>
      </c>
      <c r="I150" s="6">
        <f t="shared" si="5"/>
        <v>50</v>
      </c>
      <c r="J150" s="6" t="s">
        <v>14</v>
      </c>
      <c r="K150" s="6">
        <f t="shared" si="10"/>
        <v>690</v>
      </c>
    </row>
    <row r="151">
      <c r="A151" s="3" t="s">
        <v>154</v>
      </c>
      <c r="B151" s="3">
        <v>2014.0</v>
      </c>
      <c r="C151" s="8" t="s">
        <v>172</v>
      </c>
      <c r="D151" s="3" t="s">
        <v>173</v>
      </c>
      <c r="E151" s="6" t="s">
        <v>27</v>
      </c>
      <c r="F151" s="6">
        <v>4.0</v>
      </c>
      <c r="G151" s="6">
        <v>75.0</v>
      </c>
      <c r="H151" s="7">
        <v>59.0</v>
      </c>
      <c r="I151" s="6">
        <f t="shared" si="5"/>
        <v>16</v>
      </c>
      <c r="J151" s="6" t="s">
        <v>17</v>
      </c>
      <c r="K151" s="6"/>
    </row>
    <row r="152">
      <c r="A152" s="3" t="s">
        <v>154</v>
      </c>
      <c r="B152" s="3">
        <v>2019.0</v>
      </c>
      <c r="C152" s="8" t="s">
        <v>174</v>
      </c>
      <c r="D152" s="3" t="s">
        <v>150</v>
      </c>
      <c r="E152" s="6" t="s">
        <v>19</v>
      </c>
      <c r="F152" s="6">
        <v>2.0</v>
      </c>
      <c r="G152" s="6">
        <v>3950.0</v>
      </c>
      <c r="H152" s="7">
        <v>3750.0</v>
      </c>
      <c r="I152" s="6">
        <f t="shared" si="5"/>
        <v>200</v>
      </c>
      <c r="J152" s="6" t="s">
        <v>14</v>
      </c>
      <c r="K152" s="6">
        <f>H152*1.2</f>
        <v>4500</v>
      </c>
    </row>
    <row r="153">
      <c r="A153" s="3"/>
      <c r="B153" s="3"/>
      <c r="C153" s="10"/>
      <c r="D153" s="3"/>
      <c r="E153" s="6"/>
      <c r="F153" s="6"/>
      <c r="G153" s="6"/>
      <c r="H153" s="7"/>
      <c r="I153" s="6">
        <f t="shared" si="5"/>
        <v>0</v>
      </c>
      <c r="J153" s="6"/>
      <c r="K153" s="6"/>
    </row>
    <row r="154">
      <c r="A154" s="3"/>
      <c r="B154" s="3"/>
      <c r="C154" s="4" t="s">
        <v>175</v>
      </c>
      <c r="D154" s="3"/>
      <c r="E154" s="6"/>
      <c r="F154" s="6"/>
      <c r="G154" s="6"/>
      <c r="H154" s="7"/>
      <c r="I154" s="6">
        <f t="shared" si="5"/>
        <v>0</v>
      </c>
      <c r="J154" s="6"/>
      <c r="K154" s="6"/>
    </row>
    <row r="155">
      <c r="A155" s="3" t="s">
        <v>175</v>
      </c>
      <c r="B155" s="3">
        <v>2006.0</v>
      </c>
      <c r="C155" s="8" t="s">
        <v>176</v>
      </c>
      <c r="D155" s="3" t="s">
        <v>177</v>
      </c>
      <c r="E155" s="6" t="s">
        <v>13</v>
      </c>
      <c r="F155" s="6">
        <v>8.0</v>
      </c>
      <c r="G155" s="6">
        <v>65.0</v>
      </c>
      <c r="H155" s="7">
        <v>58.0</v>
      </c>
      <c r="I155" s="6">
        <f t="shared" si="5"/>
        <v>7</v>
      </c>
      <c r="J155" s="6" t="s">
        <v>17</v>
      </c>
      <c r="K155" s="6"/>
    </row>
    <row r="156">
      <c r="A156" s="3" t="s">
        <v>175</v>
      </c>
      <c r="B156" s="3">
        <v>2020.0</v>
      </c>
      <c r="C156" s="8" t="s">
        <v>176</v>
      </c>
      <c r="D156" s="3" t="s">
        <v>177</v>
      </c>
      <c r="E156" s="6" t="s">
        <v>19</v>
      </c>
      <c r="F156" s="6">
        <v>1.0</v>
      </c>
      <c r="G156" s="6">
        <v>360.0</v>
      </c>
      <c r="H156" s="7">
        <v>335.0</v>
      </c>
      <c r="I156" s="6">
        <f t="shared" si="5"/>
        <v>25</v>
      </c>
      <c r="J156" s="6" t="s">
        <v>17</v>
      </c>
      <c r="K156" s="6"/>
    </row>
    <row r="157">
      <c r="A157" s="3" t="s">
        <v>175</v>
      </c>
      <c r="B157" s="3">
        <v>2019.0</v>
      </c>
      <c r="C157" s="8" t="s">
        <v>178</v>
      </c>
      <c r="D157" s="3" t="s">
        <v>177</v>
      </c>
      <c r="E157" s="6" t="s">
        <v>112</v>
      </c>
      <c r="F157" s="6">
        <v>4.0</v>
      </c>
      <c r="G157" s="6">
        <v>435.0</v>
      </c>
      <c r="H157" s="7">
        <v>375.0</v>
      </c>
      <c r="I157" s="6">
        <f t="shared" si="5"/>
        <v>60</v>
      </c>
      <c r="J157" s="6" t="s">
        <v>17</v>
      </c>
      <c r="K157" s="6"/>
    </row>
    <row r="158">
      <c r="A158" s="3" t="s">
        <v>175</v>
      </c>
      <c r="B158" s="3">
        <v>2018.0</v>
      </c>
      <c r="C158" s="8" t="s">
        <v>179</v>
      </c>
      <c r="D158" s="3" t="s">
        <v>180</v>
      </c>
      <c r="E158" s="6" t="s">
        <v>19</v>
      </c>
      <c r="F158" s="6">
        <v>13.0</v>
      </c>
      <c r="G158" s="6">
        <v>155.0</v>
      </c>
      <c r="H158" s="7">
        <v>142.0</v>
      </c>
      <c r="I158" s="6">
        <f t="shared" si="5"/>
        <v>13</v>
      </c>
      <c r="J158" s="6" t="s">
        <v>17</v>
      </c>
      <c r="K158" s="6"/>
    </row>
    <row r="159">
      <c r="A159" s="3" t="s">
        <v>175</v>
      </c>
      <c r="B159" s="3">
        <v>2001.0</v>
      </c>
      <c r="C159" s="8" t="s">
        <v>181</v>
      </c>
      <c r="D159" s="3" t="s">
        <v>182</v>
      </c>
      <c r="E159" s="6" t="s">
        <v>13</v>
      </c>
      <c r="F159" s="6">
        <v>1.0</v>
      </c>
      <c r="G159" s="6">
        <v>95.0</v>
      </c>
      <c r="H159" s="7">
        <v>78.0</v>
      </c>
      <c r="I159" s="6">
        <f t="shared" si="5"/>
        <v>17</v>
      </c>
      <c r="J159" s="6" t="s">
        <v>17</v>
      </c>
      <c r="K159" s="6"/>
    </row>
    <row r="160">
      <c r="A160" s="3" t="s">
        <v>175</v>
      </c>
      <c r="B160" s="3">
        <v>1999.0</v>
      </c>
      <c r="C160" s="8" t="s">
        <v>183</v>
      </c>
      <c r="D160" s="3" t="s">
        <v>184</v>
      </c>
      <c r="E160" s="6" t="s">
        <v>27</v>
      </c>
      <c r="F160" s="6">
        <v>2.0</v>
      </c>
      <c r="G160" s="6">
        <v>200.0</v>
      </c>
      <c r="H160" s="7">
        <v>185.0</v>
      </c>
      <c r="I160" s="6">
        <f t="shared" si="5"/>
        <v>15</v>
      </c>
      <c r="J160" s="6" t="s">
        <v>14</v>
      </c>
      <c r="K160" s="6">
        <f>H160*1.2</f>
        <v>222</v>
      </c>
    </row>
    <row r="161">
      <c r="A161" s="3" t="s">
        <v>175</v>
      </c>
      <c r="B161" s="3">
        <v>2019.0</v>
      </c>
      <c r="C161" s="8" t="s">
        <v>185</v>
      </c>
      <c r="D161" s="3" t="s">
        <v>186</v>
      </c>
      <c r="E161" s="6" t="s">
        <v>19</v>
      </c>
      <c r="F161" s="6">
        <v>5.0</v>
      </c>
      <c r="G161" s="6">
        <v>170.0</v>
      </c>
      <c r="H161" s="7">
        <v>155.0</v>
      </c>
      <c r="I161" s="6">
        <f t="shared" si="5"/>
        <v>15</v>
      </c>
      <c r="J161" s="6" t="s">
        <v>17</v>
      </c>
      <c r="K161" s="6"/>
    </row>
    <row r="162">
      <c r="A162" s="3" t="s">
        <v>175</v>
      </c>
      <c r="B162" s="3">
        <v>2003.0</v>
      </c>
      <c r="C162" s="8" t="s">
        <v>187</v>
      </c>
      <c r="D162" s="3" t="s">
        <v>188</v>
      </c>
      <c r="E162" s="6" t="s">
        <v>13</v>
      </c>
      <c r="F162" s="6">
        <v>1.0</v>
      </c>
      <c r="G162" s="6">
        <v>450.0</v>
      </c>
      <c r="H162" s="7">
        <v>395.0</v>
      </c>
      <c r="I162" s="6">
        <f t="shared" si="5"/>
        <v>55</v>
      </c>
      <c r="J162" s="6" t="s">
        <v>14</v>
      </c>
      <c r="K162" s="6">
        <f>H162*1.2</f>
        <v>474</v>
      </c>
    </row>
    <row r="163">
      <c r="A163" s="3" t="s">
        <v>175</v>
      </c>
      <c r="B163" s="3">
        <v>2013.0</v>
      </c>
      <c r="C163" s="8" t="s">
        <v>189</v>
      </c>
      <c r="D163" s="3" t="s">
        <v>190</v>
      </c>
      <c r="E163" s="6" t="s">
        <v>19</v>
      </c>
      <c r="F163" s="6">
        <v>1.0</v>
      </c>
      <c r="G163" s="6">
        <v>2100.0</v>
      </c>
      <c r="H163" s="7">
        <v>1750.0</v>
      </c>
      <c r="I163" s="6">
        <f t="shared" si="5"/>
        <v>350</v>
      </c>
      <c r="J163" s="6" t="s">
        <v>17</v>
      </c>
      <c r="K163" s="6"/>
    </row>
    <row r="164">
      <c r="A164" s="3" t="s">
        <v>175</v>
      </c>
      <c r="B164" s="16">
        <v>2000.0</v>
      </c>
      <c r="C164" s="8" t="s">
        <v>191</v>
      </c>
      <c r="D164" s="3" t="s">
        <v>192</v>
      </c>
      <c r="E164" s="6" t="s">
        <v>22</v>
      </c>
      <c r="F164" s="6">
        <v>3.0</v>
      </c>
      <c r="G164" s="6">
        <v>595.0</v>
      </c>
      <c r="H164" s="7">
        <v>495.0</v>
      </c>
      <c r="I164" s="6">
        <f t="shared" si="5"/>
        <v>100</v>
      </c>
      <c r="J164" s="6" t="s">
        <v>17</v>
      </c>
      <c r="K164" s="6"/>
    </row>
    <row r="165">
      <c r="A165" s="3" t="s">
        <v>175</v>
      </c>
      <c r="B165" s="3">
        <v>2019.0</v>
      </c>
      <c r="C165" s="8" t="s">
        <v>193</v>
      </c>
      <c r="D165" s="3" t="s">
        <v>194</v>
      </c>
      <c r="E165" s="6" t="s">
        <v>19</v>
      </c>
      <c r="F165" s="6">
        <v>6.0</v>
      </c>
      <c r="G165" s="6">
        <v>110.0</v>
      </c>
      <c r="H165" s="7">
        <v>99.0</v>
      </c>
      <c r="I165" s="6">
        <f t="shared" si="5"/>
        <v>11</v>
      </c>
      <c r="J165" s="6" t="s">
        <v>17</v>
      </c>
      <c r="K165" s="6"/>
    </row>
    <row r="166">
      <c r="A166" s="3" t="s">
        <v>175</v>
      </c>
      <c r="B166" s="3">
        <v>2019.0</v>
      </c>
      <c r="C166" s="8" t="s">
        <v>195</v>
      </c>
      <c r="D166" s="3" t="s">
        <v>196</v>
      </c>
      <c r="E166" s="6" t="s">
        <v>19</v>
      </c>
      <c r="F166" s="6">
        <v>1.0</v>
      </c>
      <c r="G166" s="6">
        <v>65.0</v>
      </c>
      <c r="H166" s="7">
        <v>55.0</v>
      </c>
      <c r="I166" s="6">
        <f t="shared" si="5"/>
        <v>10</v>
      </c>
      <c r="J166" s="6" t="s">
        <v>17</v>
      </c>
      <c r="K166" s="6"/>
    </row>
    <row r="167">
      <c r="A167" s="3" t="s">
        <v>175</v>
      </c>
      <c r="B167" s="3">
        <v>2013.0</v>
      </c>
      <c r="C167" s="8" t="s">
        <v>197</v>
      </c>
      <c r="D167" s="3" t="s">
        <v>198</v>
      </c>
      <c r="E167" s="6" t="s">
        <v>13</v>
      </c>
      <c r="F167" s="6">
        <v>1.0</v>
      </c>
      <c r="G167" s="6">
        <v>695.0</v>
      </c>
      <c r="H167" s="7">
        <v>625.0</v>
      </c>
      <c r="I167" s="6">
        <f t="shared" si="5"/>
        <v>70</v>
      </c>
      <c r="J167" s="6" t="s">
        <v>17</v>
      </c>
      <c r="K167" s="6"/>
    </row>
    <row r="168">
      <c r="A168" s="3" t="s">
        <v>175</v>
      </c>
      <c r="B168" s="3">
        <v>2001.0</v>
      </c>
      <c r="C168" s="8" t="s">
        <v>199</v>
      </c>
      <c r="D168" s="3" t="s">
        <v>200</v>
      </c>
      <c r="E168" s="6" t="s">
        <v>19</v>
      </c>
      <c r="F168" s="6">
        <v>1.0</v>
      </c>
      <c r="G168" s="6">
        <v>198.0</v>
      </c>
      <c r="H168" s="7">
        <v>175.0</v>
      </c>
      <c r="I168" s="6">
        <f t="shared" si="5"/>
        <v>23</v>
      </c>
      <c r="J168" s="6" t="s">
        <v>17</v>
      </c>
      <c r="K168" s="6"/>
    </row>
    <row r="169">
      <c r="A169" s="3" t="s">
        <v>175</v>
      </c>
      <c r="B169" s="3">
        <v>2017.0</v>
      </c>
      <c r="C169" s="8" t="s">
        <v>201</v>
      </c>
      <c r="D169" s="3" t="s">
        <v>202</v>
      </c>
      <c r="E169" s="6" t="s">
        <v>112</v>
      </c>
      <c r="F169" s="6">
        <v>1.0</v>
      </c>
      <c r="G169" s="6">
        <v>705.0</v>
      </c>
      <c r="H169" s="7">
        <v>695.0</v>
      </c>
      <c r="I169" s="6">
        <f t="shared" si="5"/>
        <v>10</v>
      </c>
      <c r="J169" s="6" t="s">
        <v>17</v>
      </c>
      <c r="K169" s="6"/>
    </row>
    <row r="170">
      <c r="A170" s="3" t="s">
        <v>175</v>
      </c>
      <c r="B170" s="3">
        <v>2012.0</v>
      </c>
      <c r="C170" s="8" t="s">
        <v>203</v>
      </c>
      <c r="D170" s="3" t="s">
        <v>202</v>
      </c>
      <c r="E170" s="6" t="s">
        <v>13</v>
      </c>
      <c r="F170" s="6">
        <v>3.0</v>
      </c>
      <c r="G170" s="6">
        <v>45.0</v>
      </c>
      <c r="H170" s="7">
        <v>37.0</v>
      </c>
      <c r="I170" s="6">
        <f t="shared" si="5"/>
        <v>8</v>
      </c>
      <c r="J170" s="6" t="s">
        <v>14</v>
      </c>
      <c r="K170" s="9">
        <f>H170*1.2</f>
        <v>44.4</v>
      </c>
    </row>
    <row r="171">
      <c r="A171" s="3" t="s">
        <v>175</v>
      </c>
      <c r="B171" s="3">
        <v>2015.0</v>
      </c>
      <c r="C171" s="8" t="s">
        <v>204</v>
      </c>
      <c r="D171" s="3" t="s">
        <v>205</v>
      </c>
      <c r="E171" s="6" t="s">
        <v>22</v>
      </c>
      <c r="F171" s="6">
        <v>1.0</v>
      </c>
      <c r="G171" s="6">
        <v>1295.0</v>
      </c>
      <c r="H171" s="7">
        <v>1150.0</v>
      </c>
      <c r="I171" s="6">
        <f t="shared" si="5"/>
        <v>145</v>
      </c>
      <c r="J171" s="6" t="s">
        <v>17</v>
      </c>
      <c r="K171" s="6"/>
    </row>
    <row r="172">
      <c r="A172" s="3" t="s">
        <v>175</v>
      </c>
      <c r="B172" s="3">
        <v>2005.0</v>
      </c>
      <c r="C172" s="8" t="s">
        <v>191</v>
      </c>
      <c r="D172" s="3" t="s">
        <v>206</v>
      </c>
      <c r="E172" s="6" t="s">
        <v>13</v>
      </c>
      <c r="F172" s="6">
        <v>1.0</v>
      </c>
      <c r="G172" s="6">
        <v>1650.0</v>
      </c>
      <c r="H172" s="7">
        <v>1295.0</v>
      </c>
      <c r="I172" s="6">
        <f t="shared" si="5"/>
        <v>355</v>
      </c>
      <c r="J172" s="6" t="s">
        <v>17</v>
      </c>
      <c r="K172" s="6"/>
    </row>
    <row r="173">
      <c r="A173" s="3" t="s">
        <v>175</v>
      </c>
      <c r="B173" s="3">
        <v>2010.0</v>
      </c>
      <c r="C173" s="8" t="s">
        <v>191</v>
      </c>
      <c r="D173" s="3" t="s">
        <v>206</v>
      </c>
      <c r="E173" s="6" t="s">
        <v>13</v>
      </c>
      <c r="F173" s="6">
        <v>2.0</v>
      </c>
      <c r="G173" s="6">
        <v>1495.0</v>
      </c>
      <c r="H173" s="7">
        <v>1395.0</v>
      </c>
      <c r="I173" s="6">
        <f t="shared" si="5"/>
        <v>100</v>
      </c>
      <c r="J173" s="6" t="s">
        <v>17</v>
      </c>
      <c r="K173" s="6"/>
    </row>
    <row r="174">
      <c r="A174" s="3" t="s">
        <v>175</v>
      </c>
      <c r="B174" s="3">
        <v>2018.0</v>
      </c>
      <c r="C174" s="8" t="s">
        <v>207</v>
      </c>
      <c r="D174" s="3" t="s">
        <v>208</v>
      </c>
      <c r="E174" s="6" t="s">
        <v>19</v>
      </c>
      <c r="F174" s="6">
        <v>3.0</v>
      </c>
      <c r="G174" s="6">
        <v>220.0</v>
      </c>
      <c r="H174" s="7">
        <v>195.0</v>
      </c>
      <c r="I174" s="6">
        <f t="shared" si="5"/>
        <v>25</v>
      </c>
      <c r="J174" s="6" t="s">
        <v>17</v>
      </c>
      <c r="K174" s="6"/>
    </row>
    <row r="175">
      <c r="A175" s="3" t="s">
        <v>175</v>
      </c>
      <c r="B175" s="3">
        <v>2018.0</v>
      </c>
      <c r="C175" s="8" t="s">
        <v>209</v>
      </c>
      <c r="D175" s="3" t="s">
        <v>208</v>
      </c>
      <c r="E175" s="6" t="s">
        <v>19</v>
      </c>
      <c r="F175" s="6">
        <v>5.0</v>
      </c>
      <c r="G175" s="6">
        <v>425.0</v>
      </c>
      <c r="H175" s="7">
        <v>395.0</v>
      </c>
      <c r="I175" s="6">
        <f t="shared" si="5"/>
        <v>30</v>
      </c>
      <c r="J175" s="6" t="s">
        <v>17</v>
      </c>
      <c r="K175" s="6"/>
    </row>
    <row r="176">
      <c r="A176" s="3" t="s">
        <v>175</v>
      </c>
      <c r="B176" s="3">
        <v>2019.0</v>
      </c>
      <c r="C176" s="8" t="s">
        <v>209</v>
      </c>
      <c r="D176" s="3" t="s">
        <v>208</v>
      </c>
      <c r="E176" s="6" t="s">
        <v>19</v>
      </c>
      <c r="F176" s="6">
        <v>4.0</v>
      </c>
      <c r="G176" s="6">
        <v>435.0</v>
      </c>
      <c r="H176" s="7">
        <v>395.0</v>
      </c>
      <c r="I176" s="6">
        <f t="shared" si="5"/>
        <v>40</v>
      </c>
      <c r="J176" s="6" t="s">
        <v>17</v>
      </c>
      <c r="K176" s="6"/>
    </row>
    <row r="177">
      <c r="A177" s="3" t="s">
        <v>175</v>
      </c>
      <c r="B177" s="3">
        <v>2019.0</v>
      </c>
      <c r="C177" s="8" t="s">
        <v>210</v>
      </c>
      <c r="D177" s="3" t="s">
        <v>208</v>
      </c>
      <c r="E177" s="6" t="s">
        <v>19</v>
      </c>
      <c r="F177" s="6">
        <v>8.0</v>
      </c>
      <c r="G177" s="6">
        <v>165.0</v>
      </c>
      <c r="H177" s="7">
        <v>145.0</v>
      </c>
      <c r="I177" s="6">
        <f t="shared" si="5"/>
        <v>20</v>
      </c>
      <c r="J177" s="6" t="s">
        <v>17</v>
      </c>
      <c r="K177" s="6"/>
    </row>
    <row r="178">
      <c r="A178" s="3" t="s">
        <v>175</v>
      </c>
      <c r="B178" s="3">
        <v>2017.0</v>
      </c>
      <c r="C178" s="8" t="s">
        <v>211</v>
      </c>
      <c r="D178" s="3" t="s">
        <v>208</v>
      </c>
      <c r="E178" s="6" t="s">
        <v>19</v>
      </c>
      <c r="F178" s="6">
        <v>8.0</v>
      </c>
      <c r="G178" s="6">
        <v>425.0</v>
      </c>
      <c r="H178" s="7">
        <v>395.0</v>
      </c>
      <c r="I178" s="6">
        <f t="shared" si="5"/>
        <v>30</v>
      </c>
      <c r="J178" s="6" t="s">
        <v>17</v>
      </c>
      <c r="K178" s="6"/>
    </row>
    <row r="179">
      <c r="A179" s="3" t="s">
        <v>175</v>
      </c>
      <c r="B179" s="3">
        <v>2018.0</v>
      </c>
      <c r="C179" s="8" t="s">
        <v>211</v>
      </c>
      <c r="D179" s="3" t="s">
        <v>208</v>
      </c>
      <c r="E179" s="6" t="s">
        <v>19</v>
      </c>
      <c r="F179" s="6">
        <v>9.0</v>
      </c>
      <c r="G179" s="6">
        <v>425.0</v>
      </c>
      <c r="H179" s="7">
        <v>395.0</v>
      </c>
      <c r="I179" s="6">
        <f t="shared" si="5"/>
        <v>30</v>
      </c>
      <c r="J179" s="6" t="s">
        <v>17</v>
      </c>
      <c r="K179" s="6"/>
    </row>
    <row r="180">
      <c r="A180" s="3" t="s">
        <v>175</v>
      </c>
      <c r="B180" s="3">
        <v>2011.0</v>
      </c>
      <c r="C180" s="8" t="s">
        <v>212</v>
      </c>
      <c r="D180" s="3" t="s">
        <v>213</v>
      </c>
      <c r="E180" s="6" t="s">
        <v>22</v>
      </c>
      <c r="F180" s="6">
        <v>1.0</v>
      </c>
      <c r="G180" s="6">
        <v>3350.0</v>
      </c>
      <c r="H180" s="7">
        <v>2950.0</v>
      </c>
      <c r="I180" s="6">
        <f t="shared" si="5"/>
        <v>400</v>
      </c>
      <c r="J180" s="6" t="s">
        <v>17</v>
      </c>
      <c r="K180" s="6"/>
    </row>
    <row r="181">
      <c r="A181" s="3"/>
      <c r="B181" s="3"/>
      <c r="C181" s="10"/>
      <c r="D181" s="3"/>
      <c r="E181" s="6"/>
      <c r="F181" s="6"/>
      <c r="G181" s="6"/>
      <c r="H181" s="7"/>
      <c r="I181" s="6">
        <f t="shared" si="5"/>
        <v>0</v>
      </c>
      <c r="J181" s="6"/>
      <c r="K181" s="6"/>
    </row>
    <row r="182">
      <c r="A182" s="3"/>
      <c r="B182" s="3"/>
      <c r="C182" s="4" t="s">
        <v>214</v>
      </c>
      <c r="D182" s="3"/>
      <c r="E182" s="6"/>
      <c r="F182" s="6"/>
      <c r="G182" s="6"/>
      <c r="H182" s="7"/>
      <c r="I182" s="6">
        <f t="shared" si="5"/>
        <v>0</v>
      </c>
      <c r="J182" s="6"/>
      <c r="K182" s="6"/>
    </row>
    <row r="183">
      <c r="A183" s="3" t="s">
        <v>214</v>
      </c>
      <c r="B183" s="3">
        <v>1982.0</v>
      </c>
      <c r="C183" s="8" t="s">
        <v>215</v>
      </c>
      <c r="D183" s="3" t="s">
        <v>216</v>
      </c>
      <c r="E183" s="6" t="s">
        <v>13</v>
      </c>
      <c r="F183" s="6">
        <v>1.0</v>
      </c>
      <c r="G183" s="6">
        <v>295.0</v>
      </c>
      <c r="H183" s="7">
        <v>95.0</v>
      </c>
      <c r="I183" s="6">
        <f t="shared" si="5"/>
        <v>200</v>
      </c>
      <c r="J183" s="6" t="s">
        <v>14</v>
      </c>
      <c r="K183" s="6">
        <f>H183*1.2</f>
        <v>114</v>
      </c>
    </row>
    <row r="184">
      <c r="A184" s="3" t="s">
        <v>214</v>
      </c>
      <c r="B184" s="3">
        <v>2018.0</v>
      </c>
      <c r="C184" s="8" t="s">
        <v>217</v>
      </c>
      <c r="D184" s="3" t="s">
        <v>208</v>
      </c>
      <c r="E184" s="6" t="s">
        <v>19</v>
      </c>
      <c r="F184" s="6">
        <v>1.0</v>
      </c>
      <c r="G184" s="6">
        <v>195.0</v>
      </c>
      <c r="H184" s="7">
        <v>185.0</v>
      </c>
      <c r="I184" s="6">
        <f t="shared" si="5"/>
        <v>10</v>
      </c>
      <c r="J184" s="6" t="s">
        <v>17</v>
      </c>
      <c r="K184" s="6"/>
    </row>
    <row r="185">
      <c r="A185" s="3"/>
      <c r="B185" s="3"/>
      <c r="C185" s="10"/>
      <c r="D185" s="3"/>
      <c r="E185" s="6"/>
      <c r="F185" s="6"/>
      <c r="G185" s="6"/>
      <c r="H185" s="7"/>
      <c r="I185" s="6">
        <f t="shared" si="5"/>
        <v>0</v>
      </c>
      <c r="J185" s="6"/>
      <c r="K185" s="6"/>
    </row>
    <row r="186">
      <c r="A186" s="3"/>
      <c r="B186" s="3"/>
      <c r="C186" s="4" t="s">
        <v>218</v>
      </c>
      <c r="D186" s="3"/>
      <c r="E186" s="6"/>
      <c r="F186" s="6"/>
      <c r="G186" s="6"/>
      <c r="H186" s="7"/>
      <c r="I186" s="6">
        <f t="shared" si="5"/>
        <v>0</v>
      </c>
      <c r="J186" s="6"/>
      <c r="K186" s="6"/>
    </row>
    <row r="187">
      <c r="A187" s="3" t="s">
        <v>218</v>
      </c>
      <c r="B187" s="3" t="s">
        <v>219</v>
      </c>
      <c r="C187" s="8" t="s">
        <v>220</v>
      </c>
      <c r="D187" s="3" t="s">
        <v>221</v>
      </c>
      <c r="E187" s="6" t="s">
        <v>27</v>
      </c>
      <c r="F187" s="6">
        <v>1.0</v>
      </c>
      <c r="G187" s="6">
        <v>49.0</v>
      </c>
      <c r="H187" s="7">
        <v>45.0</v>
      </c>
      <c r="I187" s="6">
        <f t="shared" si="5"/>
        <v>4</v>
      </c>
      <c r="J187" s="6" t="s">
        <v>14</v>
      </c>
      <c r="K187" s="6">
        <f>H187*1.2</f>
        <v>54</v>
      </c>
    </row>
    <row r="188">
      <c r="A188" s="3" t="s">
        <v>218</v>
      </c>
      <c r="B188" s="3">
        <v>2014.0</v>
      </c>
      <c r="C188" s="8" t="s">
        <v>222</v>
      </c>
      <c r="D188" s="3" t="s">
        <v>223</v>
      </c>
      <c r="E188" s="6" t="s">
        <v>19</v>
      </c>
      <c r="F188" s="6">
        <v>2.0</v>
      </c>
      <c r="G188" s="6">
        <v>295.0</v>
      </c>
      <c r="H188" s="7">
        <v>260.0</v>
      </c>
      <c r="I188" s="6">
        <f t="shared" si="5"/>
        <v>35</v>
      </c>
      <c r="J188" s="6" t="s">
        <v>17</v>
      </c>
      <c r="K188" s="6"/>
    </row>
    <row r="189">
      <c r="A189" s="3" t="s">
        <v>218</v>
      </c>
      <c r="B189" s="3" t="s">
        <v>219</v>
      </c>
      <c r="C189" s="8" t="s">
        <v>224</v>
      </c>
      <c r="D189" s="3" t="s">
        <v>225</v>
      </c>
      <c r="E189" s="6" t="s">
        <v>19</v>
      </c>
      <c r="F189" s="6">
        <v>1.0</v>
      </c>
      <c r="G189" s="6">
        <v>1350.0</v>
      </c>
      <c r="H189" s="7">
        <v>1250.0</v>
      </c>
      <c r="I189" s="6">
        <f t="shared" si="5"/>
        <v>100</v>
      </c>
      <c r="J189" s="6" t="s">
        <v>17</v>
      </c>
      <c r="K189" s="6"/>
    </row>
    <row r="190">
      <c r="A190" s="3" t="s">
        <v>218</v>
      </c>
      <c r="B190" s="3" t="s">
        <v>219</v>
      </c>
      <c r="C190" s="8" t="s">
        <v>226</v>
      </c>
      <c r="D190" s="3" t="s">
        <v>227</v>
      </c>
      <c r="E190" s="6" t="s">
        <v>19</v>
      </c>
      <c r="F190" s="6">
        <v>1.0</v>
      </c>
      <c r="G190" s="6">
        <v>159.0</v>
      </c>
      <c r="H190" s="7">
        <v>148.0</v>
      </c>
      <c r="I190" s="6">
        <f t="shared" si="5"/>
        <v>11</v>
      </c>
      <c r="J190" s="6" t="s">
        <v>17</v>
      </c>
      <c r="K190" s="6"/>
    </row>
    <row r="191">
      <c r="A191" s="3" t="s">
        <v>218</v>
      </c>
      <c r="B191" s="3">
        <v>2007.0</v>
      </c>
      <c r="C191" s="8" t="s">
        <v>228</v>
      </c>
      <c r="D191" s="3" t="s">
        <v>227</v>
      </c>
      <c r="E191" s="6" t="s">
        <v>27</v>
      </c>
      <c r="F191" s="6">
        <v>6.0</v>
      </c>
      <c r="G191" s="6">
        <v>175.0</v>
      </c>
      <c r="H191" s="7">
        <v>165.0</v>
      </c>
      <c r="I191" s="6">
        <f t="shared" si="5"/>
        <v>10</v>
      </c>
      <c r="J191" s="6" t="s">
        <v>17</v>
      </c>
      <c r="K191" s="6"/>
    </row>
    <row r="192">
      <c r="A192" s="3" t="s">
        <v>218</v>
      </c>
      <c r="B192" s="3">
        <v>1971.0</v>
      </c>
      <c r="C192" s="8" t="s">
        <v>229</v>
      </c>
      <c r="D192" s="3" t="s">
        <v>230</v>
      </c>
      <c r="E192" s="6" t="s">
        <v>13</v>
      </c>
      <c r="F192" s="6">
        <v>1.0</v>
      </c>
      <c r="G192" s="6">
        <v>295.0</v>
      </c>
      <c r="H192" s="7">
        <v>265.0</v>
      </c>
      <c r="I192" s="6">
        <f t="shared" si="5"/>
        <v>30</v>
      </c>
      <c r="J192" s="6" t="s">
        <v>17</v>
      </c>
      <c r="K192" s="6"/>
    </row>
    <row r="193">
      <c r="A193" s="3" t="s">
        <v>218</v>
      </c>
      <c r="B193" s="3" t="s">
        <v>219</v>
      </c>
      <c r="C193" s="8" t="s">
        <v>231</v>
      </c>
      <c r="D193" s="3" t="s">
        <v>230</v>
      </c>
      <c r="E193" s="6" t="s">
        <v>27</v>
      </c>
      <c r="F193" s="6">
        <v>2.0</v>
      </c>
      <c r="G193" s="6">
        <v>55.0</v>
      </c>
      <c r="H193" s="7">
        <v>45.0</v>
      </c>
      <c r="I193" s="6">
        <f t="shared" si="5"/>
        <v>10</v>
      </c>
      <c r="J193" s="6" t="s">
        <v>14</v>
      </c>
      <c r="K193" s="6">
        <f>H193*1.2</f>
        <v>54</v>
      </c>
    </row>
    <row r="194">
      <c r="A194" s="3" t="s">
        <v>218</v>
      </c>
      <c r="B194" s="3" t="s">
        <v>219</v>
      </c>
      <c r="C194" s="8" t="s">
        <v>232</v>
      </c>
      <c r="D194" s="3" t="s">
        <v>233</v>
      </c>
      <c r="E194" s="6" t="s">
        <v>13</v>
      </c>
      <c r="F194" s="6">
        <v>1.0</v>
      </c>
      <c r="G194" s="6">
        <v>39.0</v>
      </c>
      <c r="H194" s="7">
        <v>33.0</v>
      </c>
      <c r="I194" s="6">
        <f t="shared" si="5"/>
        <v>6</v>
      </c>
      <c r="J194" s="6" t="s">
        <v>17</v>
      </c>
      <c r="K194" s="6"/>
    </row>
    <row r="195">
      <c r="A195" s="3" t="s">
        <v>218</v>
      </c>
      <c r="B195" s="3">
        <v>1995.0</v>
      </c>
      <c r="C195" s="8" t="s">
        <v>234</v>
      </c>
      <c r="D195" s="3" t="s">
        <v>235</v>
      </c>
      <c r="E195" s="6" t="s">
        <v>13</v>
      </c>
      <c r="F195" s="6">
        <v>1.0</v>
      </c>
      <c r="G195" s="6">
        <v>550.0</v>
      </c>
      <c r="H195" s="7">
        <v>495.0</v>
      </c>
      <c r="I195" s="6">
        <f t="shared" si="5"/>
        <v>55</v>
      </c>
      <c r="J195" s="6" t="s">
        <v>14</v>
      </c>
      <c r="K195" s="6">
        <f>H195*1.2</f>
        <v>594</v>
      </c>
    </row>
    <row r="196">
      <c r="A196" s="3" t="s">
        <v>218</v>
      </c>
      <c r="B196" s="3">
        <v>2010.0</v>
      </c>
      <c r="C196" s="8" t="s">
        <v>236</v>
      </c>
      <c r="D196" s="3" t="s">
        <v>237</v>
      </c>
      <c r="E196" s="6" t="s">
        <v>19</v>
      </c>
      <c r="F196" s="6">
        <v>1.0</v>
      </c>
      <c r="G196" s="6">
        <v>1050.0</v>
      </c>
      <c r="H196" s="7">
        <v>995.0</v>
      </c>
      <c r="I196" s="6">
        <f t="shared" si="5"/>
        <v>55</v>
      </c>
      <c r="J196" s="6" t="s">
        <v>17</v>
      </c>
      <c r="K196" s="6"/>
    </row>
    <row r="197">
      <c r="A197" s="3" t="s">
        <v>218</v>
      </c>
      <c r="B197" s="3" t="s">
        <v>219</v>
      </c>
      <c r="C197" s="8" t="s">
        <v>238</v>
      </c>
      <c r="D197" s="17" t="s">
        <v>239</v>
      </c>
      <c r="E197" s="6" t="s">
        <v>13</v>
      </c>
      <c r="F197" s="6">
        <v>1.0</v>
      </c>
      <c r="G197" s="6">
        <v>35.0</v>
      </c>
      <c r="H197" s="7">
        <v>29.0</v>
      </c>
      <c r="I197" s="6">
        <f t="shared" si="5"/>
        <v>6</v>
      </c>
      <c r="J197" s="6" t="s">
        <v>17</v>
      </c>
      <c r="K197" s="6"/>
    </row>
    <row r="198">
      <c r="A198" s="3" t="s">
        <v>218</v>
      </c>
      <c r="B198" s="3">
        <v>2015.0</v>
      </c>
      <c r="C198" s="8" t="s">
        <v>240</v>
      </c>
      <c r="D198" s="3" t="s">
        <v>241</v>
      </c>
      <c r="E198" s="6" t="s">
        <v>13</v>
      </c>
      <c r="F198" s="6">
        <v>3.0</v>
      </c>
      <c r="G198" s="6">
        <v>245.0</v>
      </c>
      <c r="H198" s="7">
        <v>225.0</v>
      </c>
      <c r="I198" s="6">
        <f t="shared" si="5"/>
        <v>20</v>
      </c>
      <c r="J198" s="6" t="s">
        <v>17</v>
      </c>
      <c r="K198" s="6"/>
    </row>
    <row r="199">
      <c r="A199" s="3" t="s">
        <v>218</v>
      </c>
      <c r="B199" s="3">
        <v>1973.0</v>
      </c>
      <c r="C199" s="8" t="s">
        <v>242</v>
      </c>
      <c r="D199" s="3" t="s">
        <v>242</v>
      </c>
      <c r="E199" s="6" t="s">
        <v>13</v>
      </c>
      <c r="F199" s="6">
        <v>1.0</v>
      </c>
      <c r="G199" s="6">
        <v>245.0</v>
      </c>
      <c r="H199" s="7">
        <v>195.0</v>
      </c>
      <c r="I199" s="6">
        <f t="shared" si="5"/>
        <v>50</v>
      </c>
      <c r="J199" s="6" t="s">
        <v>17</v>
      </c>
      <c r="K199" s="6"/>
    </row>
    <row r="200">
      <c r="A200" s="3" t="s">
        <v>218</v>
      </c>
      <c r="B200" s="3" t="s">
        <v>219</v>
      </c>
      <c r="C200" s="8" t="s">
        <v>243</v>
      </c>
      <c r="D200" s="3" t="s">
        <v>244</v>
      </c>
      <c r="E200" s="6" t="s">
        <v>13</v>
      </c>
      <c r="F200" s="6">
        <v>1.0</v>
      </c>
      <c r="G200" s="6">
        <v>35.0</v>
      </c>
      <c r="H200" s="7">
        <v>29.0</v>
      </c>
      <c r="I200" s="6">
        <f t="shared" si="5"/>
        <v>6</v>
      </c>
      <c r="J200" s="6" t="s">
        <v>17</v>
      </c>
      <c r="K200" s="6"/>
    </row>
    <row r="201">
      <c r="A201" s="3" t="s">
        <v>218</v>
      </c>
      <c r="B201" s="3">
        <v>2012.0</v>
      </c>
      <c r="C201" s="8" t="s">
        <v>245</v>
      </c>
      <c r="D201" s="3" t="s">
        <v>246</v>
      </c>
      <c r="E201" s="6" t="s">
        <v>13</v>
      </c>
      <c r="F201" s="6">
        <v>1.0</v>
      </c>
      <c r="G201" s="6">
        <v>195.0</v>
      </c>
      <c r="H201" s="7">
        <v>165.0</v>
      </c>
      <c r="I201" s="6">
        <f t="shared" si="5"/>
        <v>30</v>
      </c>
      <c r="J201" s="6" t="s">
        <v>17</v>
      </c>
      <c r="K201" s="6"/>
    </row>
    <row r="202">
      <c r="A202" s="3" t="s">
        <v>218</v>
      </c>
      <c r="B202" s="3">
        <v>2012.0</v>
      </c>
      <c r="C202" s="8" t="s">
        <v>247</v>
      </c>
      <c r="D202" s="3" t="s">
        <v>246</v>
      </c>
      <c r="E202" s="6" t="s">
        <v>19</v>
      </c>
      <c r="F202" s="6">
        <v>10.0</v>
      </c>
      <c r="G202" s="6">
        <v>312.0</v>
      </c>
      <c r="H202" s="7">
        <v>295.0</v>
      </c>
      <c r="I202" s="6">
        <f t="shared" si="5"/>
        <v>17</v>
      </c>
      <c r="J202" s="6" t="s">
        <v>17</v>
      </c>
      <c r="K202" s="6"/>
    </row>
    <row r="203">
      <c r="A203" s="3" t="s">
        <v>218</v>
      </c>
      <c r="B203" s="3" t="s">
        <v>219</v>
      </c>
      <c r="C203" s="8" t="s">
        <v>248</v>
      </c>
      <c r="D203" s="3" t="s">
        <v>248</v>
      </c>
      <c r="E203" s="6" t="s">
        <v>13</v>
      </c>
      <c r="F203" s="6">
        <v>1.0</v>
      </c>
      <c r="G203" s="6">
        <v>48.0</v>
      </c>
      <c r="H203" s="7">
        <v>39.0</v>
      </c>
      <c r="I203" s="6">
        <f t="shared" si="5"/>
        <v>9</v>
      </c>
      <c r="J203" s="6" t="s">
        <v>17</v>
      </c>
      <c r="K203" s="6"/>
    </row>
    <row r="204">
      <c r="A204" s="3"/>
      <c r="B204" s="3"/>
      <c r="C204" s="10"/>
      <c r="D204" s="3"/>
      <c r="E204" s="6"/>
      <c r="F204" s="6"/>
      <c r="G204" s="6"/>
      <c r="H204" s="7"/>
      <c r="I204" s="6">
        <f t="shared" si="5"/>
        <v>0</v>
      </c>
      <c r="J204" s="6"/>
      <c r="K204" s="6"/>
    </row>
    <row r="205">
      <c r="A205" s="3"/>
      <c r="B205" s="3"/>
      <c r="C205" s="4" t="s">
        <v>249</v>
      </c>
      <c r="D205" s="3"/>
      <c r="E205" s="6"/>
      <c r="F205" s="6"/>
      <c r="G205" s="6"/>
      <c r="H205" s="7"/>
      <c r="I205" s="6">
        <f t="shared" si="5"/>
        <v>0</v>
      </c>
      <c r="J205" s="6"/>
      <c r="K205" s="6"/>
    </row>
    <row r="206">
      <c r="A206" s="3" t="s">
        <v>249</v>
      </c>
      <c r="B206" s="3">
        <v>2016.0</v>
      </c>
      <c r="C206" s="8" t="s">
        <v>250</v>
      </c>
      <c r="D206" s="3" t="s">
        <v>251</v>
      </c>
      <c r="E206" s="6" t="s">
        <v>19</v>
      </c>
      <c r="F206" s="6">
        <v>2.0</v>
      </c>
      <c r="G206" s="6">
        <v>595.0</v>
      </c>
      <c r="H206" s="7">
        <v>550.0</v>
      </c>
      <c r="I206" s="6">
        <f t="shared" si="5"/>
        <v>45</v>
      </c>
      <c r="J206" s="6" t="s">
        <v>17</v>
      </c>
      <c r="K206" s="6"/>
    </row>
    <row r="207">
      <c r="A207" s="3" t="s">
        <v>249</v>
      </c>
      <c r="B207" s="3">
        <v>2014.0</v>
      </c>
      <c r="C207" s="8" t="s">
        <v>252</v>
      </c>
      <c r="D207" s="3" t="s">
        <v>253</v>
      </c>
      <c r="E207" s="6" t="s">
        <v>19</v>
      </c>
      <c r="F207" s="6">
        <v>1.0</v>
      </c>
      <c r="G207" s="6">
        <v>1650.0</v>
      </c>
      <c r="H207" s="7">
        <v>1350.0</v>
      </c>
      <c r="I207" s="6">
        <f t="shared" si="5"/>
        <v>300</v>
      </c>
      <c r="J207" s="6" t="s">
        <v>17</v>
      </c>
      <c r="K207" s="6"/>
    </row>
    <row r="208">
      <c r="A208" s="3" t="s">
        <v>249</v>
      </c>
      <c r="B208" s="3">
        <v>2015.0</v>
      </c>
      <c r="C208" s="8" t="s">
        <v>252</v>
      </c>
      <c r="D208" s="3" t="s">
        <v>253</v>
      </c>
      <c r="E208" s="6" t="s">
        <v>19</v>
      </c>
      <c r="F208" s="6">
        <v>2.0</v>
      </c>
      <c r="G208" s="6">
        <v>1750.0</v>
      </c>
      <c r="H208" s="7">
        <v>1650.0</v>
      </c>
      <c r="I208" s="6">
        <f t="shared" si="5"/>
        <v>100</v>
      </c>
      <c r="J208" s="6" t="s">
        <v>17</v>
      </c>
      <c r="K208" s="6"/>
    </row>
    <row r="209">
      <c r="A209" s="3" t="s">
        <v>249</v>
      </c>
      <c r="B209" s="3">
        <v>2014.0</v>
      </c>
      <c r="C209" s="8" t="s">
        <v>254</v>
      </c>
      <c r="D209" s="3" t="s">
        <v>253</v>
      </c>
      <c r="E209" s="6" t="s">
        <v>19</v>
      </c>
      <c r="F209" s="6">
        <v>1.0</v>
      </c>
      <c r="G209" s="6">
        <v>1550.0</v>
      </c>
      <c r="H209" s="7">
        <v>1350.0</v>
      </c>
      <c r="I209" s="6">
        <f t="shared" si="5"/>
        <v>200</v>
      </c>
      <c r="J209" s="6" t="s">
        <v>17</v>
      </c>
      <c r="K209" s="6"/>
    </row>
    <row r="210">
      <c r="A210" s="3" t="s">
        <v>249</v>
      </c>
      <c r="B210" s="3">
        <v>2001.0</v>
      </c>
      <c r="C210" s="8" t="s">
        <v>255</v>
      </c>
      <c r="D210" s="3" t="s">
        <v>256</v>
      </c>
      <c r="E210" s="6" t="s">
        <v>13</v>
      </c>
      <c r="F210" s="6">
        <v>2.0</v>
      </c>
      <c r="G210" s="6">
        <v>895.0</v>
      </c>
      <c r="H210" s="7">
        <v>870.0</v>
      </c>
      <c r="I210" s="6">
        <f t="shared" si="5"/>
        <v>25</v>
      </c>
      <c r="J210" s="6" t="s">
        <v>17</v>
      </c>
      <c r="K210" s="6"/>
    </row>
    <row r="211">
      <c r="A211" s="3" t="s">
        <v>249</v>
      </c>
      <c r="B211" s="3">
        <v>2013.0</v>
      </c>
      <c r="C211" s="8" t="s">
        <v>257</v>
      </c>
      <c r="D211" s="3" t="s">
        <v>258</v>
      </c>
      <c r="E211" s="6" t="s">
        <v>19</v>
      </c>
      <c r="F211" s="6">
        <v>4.0</v>
      </c>
      <c r="G211" s="6">
        <v>250.0</v>
      </c>
      <c r="H211" s="7">
        <v>225.0</v>
      </c>
      <c r="I211" s="6">
        <f t="shared" si="5"/>
        <v>25</v>
      </c>
      <c r="J211" s="6" t="s">
        <v>17</v>
      </c>
      <c r="K211" s="6"/>
    </row>
    <row r="212">
      <c r="A212" s="3" t="s">
        <v>249</v>
      </c>
      <c r="B212" s="3">
        <v>2001.0</v>
      </c>
      <c r="C212" s="8" t="s">
        <v>259</v>
      </c>
      <c r="D212" s="3" t="s">
        <v>260</v>
      </c>
      <c r="E212" s="6" t="s">
        <v>13</v>
      </c>
      <c r="F212" s="6">
        <v>3.0</v>
      </c>
      <c r="G212" s="6">
        <v>85.0</v>
      </c>
      <c r="H212" s="7">
        <v>75.0</v>
      </c>
      <c r="I212" s="6">
        <f t="shared" si="5"/>
        <v>10</v>
      </c>
      <c r="J212" s="6" t="s">
        <v>17</v>
      </c>
      <c r="K212" s="6"/>
    </row>
    <row r="213">
      <c r="A213" s="3" t="s">
        <v>249</v>
      </c>
      <c r="B213" s="3">
        <v>2015.0</v>
      </c>
      <c r="C213" s="8" t="s">
        <v>261</v>
      </c>
      <c r="D213" s="3" t="s">
        <v>262</v>
      </c>
      <c r="E213" s="6" t="s">
        <v>27</v>
      </c>
      <c r="F213" s="6">
        <v>1.0</v>
      </c>
      <c r="G213" s="6">
        <v>695.0</v>
      </c>
      <c r="H213" s="7">
        <v>650.0</v>
      </c>
      <c r="I213" s="6">
        <f t="shared" si="5"/>
        <v>45</v>
      </c>
      <c r="J213" s="6" t="s">
        <v>17</v>
      </c>
      <c r="K213" s="6"/>
    </row>
    <row r="214">
      <c r="A214" s="3" t="s">
        <v>249</v>
      </c>
      <c r="B214" s="3">
        <v>2009.0</v>
      </c>
      <c r="C214" s="8" t="s">
        <v>263</v>
      </c>
      <c r="D214" s="3" t="s">
        <v>262</v>
      </c>
      <c r="E214" s="6" t="s">
        <v>27</v>
      </c>
      <c r="F214" s="6">
        <v>4.0</v>
      </c>
      <c r="G214" s="6">
        <v>585.0</v>
      </c>
      <c r="H214" s="7">
        <v>550.0</v>
      </c>
      <c r="I214" s="6">
        <f t="shared" si="5"/>
        <v>35</v>
      </c>
      <c r="J214" s="6" t="s">
        <v>17</v>
      </c>
      <c r="K214" s="6"/>
    </row>
    <row r="215">
      <c r="A215" s="3" t="s">
        <v>249</v>
      </c>
      <c r="B215" s="3">
        <v>1970.0</v>
      </c>
      <c r="C215" s="8" t="s">
        <v>264</v>
      </c>
      <c r="D215" s="3" t="s">
        <v>265</v>
      </c>
      <c r="E215" s="6" t="s">
        <v>13</v>
      </c>
      <c r="F215" s="6">
        <v>1.0</v>
      </c>
      <c r="G215" s="6">
        <v>315.0</v>
      </c>
      <c r="H215" s="7">
        <v>295.0</v>
      </c>
      <c r="I215" s="6">
        <f t="shared" si="5"/>
        <v>20</v>
      </c>
      <c r="J215" s="6" t="s">
        <v>14</v>
      </c>
      <c r="K215" s="6">
        <f>H215*1.2</f>
        <v>354</v>
      </c>
    </row>
    <row r="216">
      <c r="A216" s="3" t="s">
        <v>249</v>
      </c>
      <c r="B216" s="3">
        <v>1967.0</v>
      </c>
      <c r="C216" s="8" t="s">
        <v>266</v>
      </c>
      <c r="D216" s="3" t="s">
        <v>267</v>
      </c>
      <c r="E216" s="6" t="s">
        <v>13</v>
      </c>
      <c r="F216" s="6">
        <v>9.0</v>
      </c>
      <c r="G216" s="6">
        <v>115.0</v>
      </c>
      <c r="H216" s="7">
        <v>105.0</v>
      </c>
      <c r="I216" s="6">
        <f t="shared" si="5"/>
        <v>10</v>
      </c>
      <c r="J216" s="6" t="s">
        <v>17</v>
      </c>
      <c r="K216" s="6"/>
    </row>
    <row r="217">
      <c r="A217" s="3" t="s">
        <v>249</v>
      </c>
      <c r="B217" s="3">
        <v>1996.0</v>
      </c>
      <c r="C217" s="8" t="s">
        <v>268</v>
      </c>
      <c r="D217" s="3" t="s">
        <v>269</v>
      </c>
      <c r="E217" s="6" t="s">
        <v>13</v>
      </c>
      <c r="F217" s="6">
        <v>2.0</v>
      </c>
      <c r="G217" s="6">
        <v>680.0</v>
      </c>
      <c r="H217" s="7">
        <v>650.0</v>
      </c>
      <c r="I217" s="6">
        <f t="shared" si="5"/>
        <v>30</v>
      </c>
      <c r="J217" s="6" t="s">
        <v>14</v>
      </c>
      <c r="K217" s="6">
        <f t="shared" ref="K217:K218" si="11">H217*1.2</f>
        <v>780</v>
      </c>
    </row>
    <row r="218">
      <c r="A218" s="3" t="s">
        <v>249</v>
      </c>
      <c r="B218" s="3">
        <v>1982.0</v>
      </c>
      <c r="C218" s="8" t="s">
        <v>270</v>
      </c>
      <c r="D218" s="3" t="s">
        <v>269</v>
      </c>
      <c r="E218" s="6" t="s">
        <v>13</v>
      </c>
      <c r="F218" s="6">
        <v>1.0</v>
      </c>
      <c r="G218" s="6">
        <v>1450.0</v>
      </c>
      <c r="H218" s="7">
        <v>1250.0</v>
      </c>
      <c r="I218" s="6">
        <f t="shared" si="5"/>
        <v>200</v>
      </c>
      <c r="J218" s="6" t="s">
        <v>14</v>
      </c>
      <c r="K218" s="6">
        <f t="shared" si="11"/>
        <v>1500</v>
      </c>
    </row>
    <row r="219">
      <c r="A219" s="3" t="s">
        <v>249</v>
      </c>
      <c r="B219" s="3">
        <v>2020.0</v>
      </c>
      <c r="C219" s="8" t="s">
        <v>271</v>
      </c>
      <c r="D219" s="3" t="s">
        <v>269</v>
      </c>
      <c r="E219" s="6" t="s">
        <v>19</v>
      </c>
      <c r="F219" s="6">
        <v>3.0</v>
      </c>
      <c r="G219" s="6">
        <v>135.0</v>
      </c>
      <c r="H219" s="7">
        <v>120.0</v>
      </c>
      <c r="I219" s="6">
        <f t="shared" si="5"/>
        <v>15</v>
      </c>
      <c r="J219" s="6" t="s">
        <v>17</v>
      </c>
      <c r="K219" s="6"/>
    </row>
    <row r="220">
      <c r="A220" s="3" t="s">
        <v>249</v>
      </c>
      <c r="B220" s="3">
        <v>1975.0</v>
      </c>
      <c r="C220" s="8" t="s">
        <v>272</v>
      </c>
      <c r="D220" s="3" t="s">
        <v>269</v>
      </c>
      <c r="E220" s="6" t="s">
        <v>13</v>
      </c>
      <c r="F220" s="6">
        <v>1.0</v>
      </c>
      <c r="G220" s="6">
        <v>1250.0</v>
      </c>
      <c r="H220" s="7">
        <v>990.0</v>
      </c>
      <c r="I220" s="6">
        <f t="shared" si="5"/>
        <v>260</v>
      </c>
      <c r="J220" s="6" t="s">
        <v>14</v>
      </c>
      <c r="K220" s="6">
        <f t="shared" ref="K220:K221" si="12">H220*1.2</f>
        <v>1188</v>
      </c>
    </row>
    <row r="221">
      <c r="A221" s="3" t="s">
        <v>249</v>
      </c>
      <c r="B221" s="3">
        <v>2000.0</v>
      </c>
      <c r="C221" s="8" t="s">
        <v>273</v>
      </c>
      <c r="D221" s="3" t="s">
        <v>269</v>
      </c>
      <c r="E221" s="6" t="s">
        <v>16</v>
      </c>
      <c r="F221" s="6">
        <v>1.0</v>
      </c>
      <c r="G221" s="6">
        <v>2200.0</v>
      </c>
      <c r="H221" s="7">
        <v>1950.0</v>
      </c>
      <c r="I221" s="6">
        <f t="shared" si="5"/>
        <v>250</v>
      </c>
      <c r="J221" s="6" t="s">
        <v>14</v>
      </c>
      <c r="K221" s="6">
        <f t="shared" si="12"/>
        <v>2340</v>
      </c>
    </row>
    <row r="222">
      <c r="A222" s="3" t="s">
        <v>249</v>
      </c>
      <c r="B222" s="3">
        <v>2013.0</v>
      </c>
      <c r="C222" s="8" t="s">
        <v>274</v>
      </c>
      <c r="D222" s="3" t="s">
        <v>269</v>
      </c>
      <c r="E222" s="6" t="s">
        <v>112</v>
      </c>
      <c r="F222" s="6">
        <v>1.0</v>
      </c>
      <c r="G222" s="6">
        <v>795.0</v>
      </c>
      <c r="H222" s="7">
        <v>750.0</v>
      </c>
      <c r="I222" s="6">
        <f t="shared" si="5"/>
        <v>45</v>
      </c>
      <c r="J222" s="6" t="s">
        <v>17</v>
      </c>
      <c r="K222" s="6"/>
    </row>
    <row r="223">
      <c r="A223" s="3" t="s">
        <v>249</v>
      </c>
      <c r="B223" s="3">
        <v>2021.0</v>
      </c>
      <c r="C223" s="8" t="s">
        <v>275</v>
      </c>
      <c r="D223" s="3" t="s">
        <v>269</v>
      </c>
      <c r="E223" s="6" t="s">
        <v>19</v>
      </c>
      <c r="F223" s="6">
        <v>7.0</v>
      </c>
      <c r="G223" s="6">
        <v>96.0</v>
      </c>
      <c r="H223" s="7">
        <v>85.0</v>
      </c>
      <c r="I223" s="6">
        <f t="shared" si="5"/>
        <v>11</v>
      </c>
      <c r="J223" s="6" t="s">
        <v>17</v>
      </c>
      <c r="K223" s="6"/>
    </row>
    <row r="224">
      <c r="A224" s="3" t="s">
        <v>249</v>
      </c>
      <c r="B224" s="3">
        <v>2019.0</v>
      </c>
      <c r="C224" s="8" t="s">
        <v>276</v>
      </c>
      <c r="D224" s="3" t="s">
        <v>277</v>
      </c>
      <c r="E224" s="6" t="s">
        <v>19</v>
      </c>
      <c r="F224" s="6">
        <v>9.0</v>
      </c>
      <c r="G224" s="6">
        <v>385.0</v>
      </c>
      <c r="H224" s="7">
        <v>360.0</v>
      </c>
      <c r="I224" s="6">
        <f t="shared" si="5"/>
        <v>25</v>
      </c>
      <c r="J224" s="6" t="s">
        <v>17</v>
      </c>
      <c r="K224" s="6"/>
    </row>
    <row r="225">
      <c r="A225" s="3" t="s">
        <v>249</v>
      </c>
      <c r="B225" s="3">
        <v>2017.0</v>
      </c>
      <c r="C225" s="8" t="s">
        <v>278</v>
      </c>
      <c r="D225" s="3" t="s">
        <v>279</v>
      </c>
      <c r="E225" s="6" t="s">
        <v>19</v>
      </c>
      <c r="F225" s="6">
        <v>3.0</v>
      </c>
      <c r="G225" s="6">
        <v>279.0</v>
      </c>
      <c r="H225" s="7">
        <v>245.0</v>
      </c>
      <c r="I225" s="6">
        <f t="shared" si="5"/>
        <v>34</v>
      </c>
      <c r="J225" s="6" t="s">
        <v>17</v>
      </c>
      <c r="K225" s="6"/>
    </row>
    <row r="226">
      <c r="A226" s="3" t="s">
        <v>249</v>
      </c>
      <c r="B226" s="3">
        <v>2018.0</v>
      </c>
      <c r="C226" s="8" t="s">
        <v>280</v>
      </c>
      <c r="D226" s="3" t="s">
        <v>281</v>
      </c>
      <c r="E226" s="6" t="s">
        <v>13</v>
      </c>
      <c r="F226" s="6">
        <v>3.0</v>
      </c>
      <c r="G226" s="6">
        <v>20.0</v>
      </c>
      <c r="H226" s="7">
        <v>15.0</v>
      </c>
      <c r="I226" s="6">
        <f t="shared" si="5"/>
        <v>5</v>
      </c>
      <c r="J226" s="6" t="s">
        <v>17</v>
      </c>
      <c r="K226" s="6"/>
    </row>
    <row r="227">
      <c r="A227" s="3" t="s">
        <v>249</v>
      </c>
      <c r="B227" s="3">
        <v>2018.0</v>
      </c>
      <c r="C227" s="8" t="s">
        <v>280</v>
      </c>
      <c r="D227" s="3" t="s">
        <v>281</v>
      </c>
      <c r="E227" s="6" t="s">
        <v>19</v>
      </c>
      <c r="F227" s="6">
        <v>2.0</v>
      </c>
      <c r="G227" s="6">
        <v>115.0</v>
      </c>
      <c r="H227" s="7">
        <v>90.0</v>
      </c>
      <c r="I227" s="6">
        <f t="shared" si="5"/>
        <v>25</v>
      </c>
      <c r="J227" s="6" t="s">
        <v>17</v>
      </c>
      <c r="K227" s="6"/>
    </row>
    <row r="228">
      <c r="A228" s="3" t="s">
        <v>249</v>
      </c>
      <c r="B228" s="3">
        <v>2021.0</v>
      </c>
      <c r="C228" s="8" t="s">
        <v>271</v>
      </c>
      <c r="D228" s="3" t="s">
        <v>282</v>
      </c>
      <c r="E228" s="6" t="s">
        <v>19</v>
      </c>
      <c r="F228" s="6">
        <v>2.0</v>
      </c>
      <c r="G228" s="6">
        <v>75.0</v>
      </c>
      <c r="H228" s="7">
        <v>59.0</v>
      </c>
      <c r="I228" s="6">
        <f t="shared" si="5"/>
        <v>16</v>
      </c>
      <c r="J228" s="6" t="s">
        <v>17</v>
      </c>
      <c r="K228" s="6"/>
    </row>
    <row r="229">
      <c r="A229" s="3" t="s">
        <v>249</v>
      </c>
      <c r="B229" s="3">
        <v>2021.0</v>
      </c>
      <c r="C229" s="8" t="s">
        <v>275</v>
      </c>
      <c r="D229" s="3" t="s">
        <v>282</v>
      </c>
      <c r="E229" s="6" t="s">
        <v>19</v>
      </c>
      <c r="F229" s="6">
        <v>3.0</v>
      </c>
      <c r="G229" s="6">
        <v>65.0</v>
      </c>
      <c r="H229" s="7">
        <v>59.0</v>
      </c>
      <c r="I229" s="6">
        <f t="shared" si="5"/>
        <v>6</v>
      </c>
      <c r="J229" s="6" t="s">
        <v>17</v>
      </c>
      <c r="K229" s="6"/>
    </row>
    <row r="230">
      <c r="A230" s="3" t="s">
        <v>249</v>
      </c>
      <c r="B230" s="3">
        <v>2021.0</v>
      </c>
      <c r="C230" s="8" t="s">
        <v>283</v>
      </c>
      <c r="D230" s="3" t="s">
        <v>282</v>
      </c>
      <c r="E230" s="6" t="s">
        <v>19</v>
      </c>
      <c r="F230" s="6">
        <v>2.0</v>
      </c>
      <c r="G230" s="6">
        <v>89.0</v>
      </c>
      <c r="H230" s="7">
        <v>75.0</v>
      </c>
      <c r="I230" s="6">
        <f t="shared" si="5"/>
        <v>14</v>
      </c>
      <c r="J230" s="6" t="s">
        <v>17</v>
      </c>
      <c r="K230" s="6"/>
    </row>
    <row r="231">
      <c r="A231" s="3" t="s">
        <v>249</v>
      </c>
      <c r="B231" s="3">
        <v>2019.0</v>
      </c>
      <c r="C231" s="8" t="s">
        <v>284</v>
      </c>
      <c r="D231" s="3" t="s">
        <v>285</v>
      </c>
      <c r="E231" s="6" t="s">
        <v>22</v>
      </c>
      <c r="F231" s="6">
        <v>2.0</v>
      </c>
      <c r="G231" s="6">
        <v>125.0</v>
      </c>
      <c r="H231" s="7">
        <v>110.0</v>
      </c>
      <c r="I231" s="6">
        <f t="shared" si="5"/>
        <v>15</v>
      </c>
      <c r="J231" s="6" t="s">
        <v>17</v>
      </c>
      <c r="K231" s="6"/>
    </row>
    <row r="232">
      <c r="A232" s="3" t="s">
        <v>249</v>
      </c>
      <c r="B232" s="3">
        <v>2016.0</v>
      </c>
      <c r="C232" s="8" t="s">
        <v>286</v>
      </c>
      <c r="D232" s="3" t="s">
        <v>285</v>
      </c>
      <c r="E232" s="6" t="s">
        <v>22</v>
      </c>
      <c r="F232" s="6">
        <v>5.0</v>
      </c>
      <c r="G232" s="6">
        <v>425.0</v>
      </c>
      <c r="H232" s="7">
        <v>375.0</v>
      </c>
      <c r="I232" s="6">
        <f t="shared" si="5"/>
        <v>50</v>
      </c>
      <c r="J232" s="6" t="s">
        <v>17</v>
      </c>
      <c r="K232" s="6"/>
    </row>
    <row r="233">
      <c r="A233" s="3" t="s">
        <v>249</v>
      </c>
      <c r="B233" s="3">
        <v>2016.0</v>
      </c>
      <c r="C233" s="8" t="s">
        <v>287</v>
      </c>
      <c r="D233" s="3" t="s">
        <v>285</v>
      </c>
      <c r="E233" s="6" t="s">
        <v>22</v>
      </c>
      <c r="F233" s="6">
        <v>5.0</v>
      </c>
      <c r="G233" s="6">
        <v>450.0</v>
      </c>
      <c r="H233" s="7">
        <v>395.0</v>
      </c>
      <c r="I233" s="6">
        <f t="shared" si="5"/>
        <v>55</v>
      </c>
      <c r="J233" s="6" t="s">
        <v>17</v>
      </c>
      <c r="K233" s="6"/>
    </row>
    <row r="234">
      <c r="A234" s="3" t="s">
        <v>249</v>
      </c>
      <c r="B234" s="3">
        <v>2019.0</v>
      </c>
      <c r="C234" s="8" t="s">
        <v>288</v>
      </c>
      <c r="D234" s="3" t="s">
        <v>285</v>
      </c>
      <c r="E234" s="6" t="s">
        <v>22</v>
      </c>
      <c r="F234" s="6">
        <v>4.0</v>
      </c>
      <c r="G234" s="6">
        <v>125.0</v>
      </c>
      <c r="H234" s="7">
        <v>110.0</v>
      </c>
      <c r="I234" s="6">
        <f t="shared" si="5"/>
        <v>15</v>
      </c>
      <c r="J234" s="6" t="s">
        <v>17</v>
      </c>
      <c r="K234" s="6"/>
    </row>
    <row r="235">
      <c r="A235" s="3" t="s">
        <v>249</v>
      </c>
      <c r="B235" s="3">
        <v>2020.0</v>
      </c>
      <c r="C235" s="8" t="s">
        <v>289</v>
      </c>
      <c r="D235" s="3" t="s">
        <v>290</v>
      </c>
      <c r="E235" s="6" t="s">
        <v>19</v>
      </c>
      <c r="F235" s="6">
        <v>1.0</v>
      </c>
      <c r="G235" s="6">
        <v>175.0</v>
      </c>
      <c r="H235" s="7">
        <v>120.0</v>
      </c>
      <c r="I235" s="6">
        <f t="shared" si="5"/>
        <v>55</v>
      </c>
      <c r="J235" s="6" t="s">
        <v>17</v>
      </c>
      <c r="K235" s="6"/>
    </row>
    <row r="236">
      <c r="A236" s="3" t="s">
        <v>249</v>
      </c>
      <c r="B236" s="3">
        <v>2010.0</v>
      </c>
      <c r="C236" s="8" t="s">
        <v>291</v>
      </c>
      <c r="D236" s="3" t="s">
        <v>290</v>
      </c>
      <c r="E236" s="6" t="s">
        <v>13</v>
      </c>
      <c r="F236" s="6">
        <v>2.0</v>
      </c>
      <c r="G236" s="6">
        <v>98.0</v>
      </c>
      <c r="H236" s="7">
        <v>89.0</v>
      </c>
      <c r="I236" s="6">
        <f t="shared" si="5"/>
        <v>9</v>
      </c>
      <c r="J236" s="6" t="s">
        <v>14</v>
      </c>
      <c r="K236" s="9">
        <f>H236*1.2</f>
        <v>106.8</v>
      </c>
    </row>
    <row r="237">
      <c r="A237" s="3" t="s">
        <v>249</v>
      </c>
      <c r="B237" s="3">
        <v>2016.0</v>
      </c>
      <c r="C237" s="8" t="s">
        <v>292</v>
      </c>
      <c r="D237" s="3" t="s">
        <v>290</v>
      </c>
      <c r="E237" s="6" t="s">
        <v>19</v>
      </c>
      <c r="F237" s="6">
        <v>2.0</v>
      </c>
      <c r="G237" s="6">
        <v>165.0</v>
      </c>
      <c r="H237" s="7">
        <v>145.0</v>
      </c>
      <c r="I237" s="6">
        <f t="shared" si="5"/>
        <v>20</v>
      </c>
      <c r="J237" s="6" t="s">
        <v>17</v>
      </c>
      <c r="K237" s="6"/>
    </row>
    <row r="238">
      <c r="A238" s="3" t="s">
        <v>249</v>
      </c>
      <c r="B238" s="3">
        <v>2018.0</v>
      </c>
      <c r="C238" s="8" t="s">
        <v>293</v>
      </c>
      <c r="D238" s="3" t="s">
        <v>290</v>
      </c>
      <c r="E238" s="6" t="s">
        <v>13</v>
      </c>
      <c r="F238" s="6">
        <v>1.0</v>
      </c>
      <c r="G238" s="6">
        <v>16.0</v>
      </c>
      <c r="H238" s="7">
        <v>13.0</v>
      </c>
      <c r="I238" s="6">
        <f t="shared" si="5"/>
        <v>3</v>
      </c>
      <c r="J238" s="6" t="s">
        <v>17</v>
      </c>
      <c r="K238" s="6"/>
    </row>
    <row r="239">
      <c r="A239" s="3" t="s">
        <v>249</v>
      </c>
      <c r="B239" s="3">
        <v>2021.0</v>
      </c>
      <c r="C239" s="8" t="s">
        <v>294</v>
      </c>
      <c r="D239" s="3" t="s">
        <v>290</v>
      </c>
      <c r="E239" s="6" t="s">
        <v>19</v>
      </c>
      <c r="F239" s="6">
        <v>1.0</v>
      </c>
      <c r="G239" s="6">
        <v>125.0</v>
      </c>
      <c r="H239" s="7">
        <v>110.0</v>
      </c>
      <c r="I239" s="6">
        <f t="shared" si="5"/>
        <v>15</v>
      </c>
      <c r="J239" s="6" t="s">
        <v>17</v>
      </c>
      <c r="K239" s="6"/>
    </row>
    <row r="240">
      <c r="A240" s="3" t="s">
        <v>249</v>
      </c>
      <c r="B240" s="3">
        <v>2017.0</v>
      </c>
      <c r="C240" s="8" t="s">
        <v>295</v>
      </c>
      <c r="D240" s="3" t="s">
        <v>296</v>
      </c>
      <c r="E240" s="6" t="s">
        <v>13</v>
      </c>
      <c r="F240" s="6">
        <v>12.0</v>
      </c>
      <c r="G240" s="6">
        <v>21.0</v>
      </c>
      <c r="H240" s="7">
        <v>17.0</v>
      </c>
      <c r="I240" s="6">
        <f t="shared" si="5"/>
        <v>4</v>
      </c>
      <c r="J240" s="6" t="s">
        <v>17</v>
      </c>
      <c r="K240" s="6"/>
    </row>
    <row r="241">
      <c r="A241" s="3" t="s">
        <v>249</v>
      </c>
      <c r="B241" s="3">
        <v>2017.0</v>
      </c>
      <c r="C241" s="8" t="s">
        <v>295</v>
      </c>
      <c r="D241" s="3" t="s">
        <v>296</v>
      </c>
      <c r="E241" s="6" t="s">
        <v>22</v>
      </c>
      <c r="F241" s="6">
        <v>1.0</v>
      </c>
      <c r="G241" s="6">
        <v>240.0</v>
      </c>
      <c r="H241" s="7">
        <v>204.0</v>
      </c>
      <c r="I241" s="6">
        <f t="shared" si="5"/>
        <v>36</v>
      </c>
      <c r="J241" s="6" t="s">
        <v>17</v>
      </c>
      <c r="K241" s="6"/>
    </row>
    <row r="242">
      <c r="A242" s="3" t="s">
        <v>249</v>
      </c>
      <c r="B242" s="3">
        <v>2007.0</v>
      </c>
      <c r="C242" s="8" t="s">
        <v>297</v>
      </c>
      <c r="D242" s="3" t="s">
        <v>296</v>
      </c>
      <c r="E242" s="6" t="s">
        <v>19</v>
      </c>
      <c r="F242" s="6">
        <v>1.0</v>
      </c>
      <c r="G242" s="6">
        <v>1050.0</v>
      </c>
      <c r="H242" s="7">
        <v>990.0</v>
      </c>
      <c r="I242" s="6">
        <f t="shared" si="5"/>
        <v>60</v>
      </c>
      <c r="J242" s="6" t="s">
        <v>17</v>
      </c>
      <c r="K242" s="6"/>
    </row>
    <row r="243">
      <c r="A243" s="3" t="s">
        <v>249</v>
      </c>
      <c r="B243" s="3">
        <v>2017.0</v>
      </c>
      <c r="C243" s="8" t="s">
        <v>297</v>
      </c>
      <c r="D243" s="3" t="s">
        <v>296</v>
      </c>
      <c r="E243" s="6" t="s">
        <v>19</v>
      </c>
      <c r="F243" s="6">
        <v>6.0</v>
      </c>
      <c r="G243" s="6">
        <v>695.0</v>
      </c>
      <c r="H243" s="7">
        <v>650.0</v>
      </c>
      <c r="I243" s="6">
        <f t="shared" si="5"/>
        <v>45</v>
      </c>
      <c r="J243" s="6" t="s">
        <v>17</v>
      </c>
      <c r="K243" s="6"/>
    </row>
    <row r="244">
      <c r="A244" s="3" t="s">
        <v>249</v>
      </c>
      <c r="B244" s="3">
        <v>2012.0</v>
      </c>
      <c r="C244" s="8" t="s">
        <v>298</v>
      </c>
      <c r="D244" s="3" t="s">
        <v>296</v>
      </c>
      <c r="E244" s="6" t="s">
        <v>19</v>
      </c>
      <c r="F244" s="6">
        <v>1.0</v>
      </c>
      <c r="G244" s="6">
        <v>1995.0</v>
      </c>
      <c r="H244" s="7">
        <v>1895.0</v>
      </c>
      <c r="I244" s="6">
        <f t="shared" si="5"/>
        <v>100</v>
      </c>
      <c r="J244" s="6" t="s">
        <v>17</v>
      </c>
      <c r="K244" s="6"/>
    </row>
    <row r="245">
      <c r="A245" s="3" t="s">
        <v>249</v>
      </c>
      <c r="B245" s="3">
        <v>2018.0</v>
      </c>
      <c r="C245" s="8" t="s">
        <v>299</v>
      </c>
      <c r="D245" s="3" t="s">
        <v>300</v>
      </c>
      <c r="E245" s="6" t="s">
        <v>112</v>
      </c>
      <c r="F245" s="6">
        <v>3.0</v>
      </c>
      <c r="G245" s="6">
        <v>245.0</v>
      </c>
      <c r="H245" s="7">
        <v>225.0</v>
      </c>
      <c r="I245" s="6">
        <f t="shared" si="5"/>
        <v>20</v>
      </c>
      <c r="J245" s="6" t="s">
        <v>17</v>
      </c>
      <c r="K245" s="6"/>
    </row>
    <row r="246">
      <c r="A246" s="3" t="s">
        <v>249</v>
      </c>
      <c r="B246" s="3">
        <v>2018.0</v>
      </c>
      <c r="C246" s="8" t="s">
        <v>301</v>
      </c>
      <c r="D246" s="3" t="s">
        <v>300</v>
      </c>
      <c r="E246" s="6" t="s">
        <v>27</v>
      </c>
      <c r="F246" s="6">
        <v>4.0</v>
      </c>
      <c r="G246" s="6">
        <v>475.0</v>
      </c>
      <c r="H246" s="7">
        <v>395.0</v>
      </c>
      <c r="I246" s="6">
        <f t="shared" si="5"/>
        <v>80</v>
      </c>
      <c r="J246" s="6" t="s">
        <v>17</v>
      </c>
      <c r="K246" s="6"/>
    </row>
    <row r="247">
      <c r="A247" s="3" t="s">
        <v>249</v>
      </c>
      <c r="B247" s="3">
        <v>2017.0</v>
      </c>
      <c r="C247" s="8" t="s">
        <v>302</v>
      </c>
      <c r="D247" s="3" t="s">
        <v>303</v>
      </c>
      <c r="E247" s="6" t="s">
        <v>22</v>
      </c>
      <c r="F247" s="6">
        <v>1.0</v>
      </c>
      <c r="G247" s="6">
        <v>1650.0</v>
      </c>
      <c r="H247" s="7">
        <v>1595.0</v>
      </c>
      <c r="I247" s="6">
        <f t="shared" si="5"/>
        <v>55</v>
      </c>
      <c r="J247" s="6" t="s">
        <v>17</v>
      </c>
      <c r="K247" s="6"/>
    </row>
    <row r="248">
      <c r="A248" s="3" t="s">
        <v>249</v>
      </c>
      <c r="B248" s="3">
        <v>2015.0</v>
      </c>
      <c r="C248" s="8" t="s">
        <v>304</v>
      </c>
      <c r="D248" s="3" t="s">
        <v>305</v>
      </c>
      <c r="E248" s="6" t="s">
        <v>27</v>
      </c>
      <c r="F248" s="6">
        <v>3.0</v>
      </c>
      <c r="G248" s="6">
        <v>120.0</v>
      </c>
      <c r="H248" s="7">
        <v>100.0</v>
      </c>
      <c r="I248" s="6">
        <f t="shared" si="5"/>
        <v>20</v>
      </c>
      <c r="J248" s="6" t="s">
        <v>17</v>
      </c>
      <c r="K248" s="6"/>
    </row>
    <row r="249">
      <c r="A249" s="3" t="s">
        <v>249</v>
      </c>
      <c r="B249" s="3">
        <v>2017.0</v>
      </c>
      <c r="C249" s="8" t="s">
        <v>306</v>
      </c>
      <c r="D249" s="3" t="s">
        <v>307</v>
      </c>
      <c r="E249" s="6" t="s">
        <v>19</v>
      </c>
      <c r="F249" s="6">
        <v>1.0</v>
      </c>
      <c r="G249" s="6">
        <v>420.0</v>
      </c>
      <c r="H249" s="7">
        <v>375.0</v>
      </c>
      <c r="I249" s="6">
        <f t="shared" si="5"/>
        <v>45</v>
      </c>
      <c r="J249" s="6" t="s">
        <v>17</v>
      </c>
      <c r="K249" s="6"/>
    </row>
    <row r="250">
      <c r="A250" s="3" t="s">
        <v>249</v>
      </c>
      <c r="B250" s="3">
        <v>2015.0</v>
      </c>
      <c r="C250" s="8" t="s">
        <v>308</v>
      </c>
      <c r="D250" s="3" t="s">
        <v>307</v>
      </c>
      <c r="E250" s="6" t="s">
        <v>27</v>
      </c>
      <c r="F250" s="6">
        <v>1.0</v>
      </c>
      <c r="G250" s="6">
        <v>159.0</v>
      </c>
      <c r="H250" s="7">
        <v>135.0</v>
      </c>
      <c r="I250" s="6">
        <f t="shared" si="5"/>
        <v>24</v>
      </c>
      <c r="J250" s="6" t="s">
        <v>17</v>
      </c>
      <c r="K250" s="6"/>
    </row>
    <row r="251">
      <c r="A251" s="3" t="s">
        <v>249</v>
      </c>
      <c r="B251" s="3">
        <v>2017.0</v>
      </c>
      <c r="C251" s="8" t="s">
        <v>308</v>
      </c>
      <c r="D251" s="3" t="s">
        <v>307</v>
      </c>
      <c r="E251" s="6" t="s">
        <v>27</v>
      </c>
      <c r="F251" s="6">
        <v>3.0</v>
      </c>
      <c r="G251" s="6">
        <v>145.0</v>
      </c>
      <c r="H251" s="7">
        <v>125.0</v>
      </c>
      <c r="I251" s="6">
        <f t="shared" si="5"/>
        <v>20</v>
      </c>
      <c r="J251" s="6" t="s">
        <v>17</v>
      </c>
      <c r="K251" s="6"/>
    </row>
    <row r="252">
      <c r="A252" s="3" t="s">
        <v>249</v>
      </c>
      <c r="B252" s="3">
        <v>2017.0</v>
      </c>
      <c r="C252" s="8" t="s">
        <v>309</v>
      </c>
      <c r="D252" s="3" t="s">
        <v>307</v>
      </c>
      <c r="E252" s="6" t="s">
        <v>27</v>
      </c>
      <c r="F252" s="6">
        <v>3.0</v>
      </c>
      <c r="G252" s="6">
        <v>145.0</v>
      </c>
      <c r="H252" s="7">
        <v>125.0</v>
      </c>
      <c r="I252" s="6">
        <f t="shared" si="5"/>
        <v>20</v>
      </c>
      <c r="J252" s="6" t="s">
        <v>17</v>
      </c>
      <c r="K252" s="6"/>
    </row>
    <row r="253">
      <c r="A253" s="3" t="s">
        <v>249</v>
      </c>
      <c r="B253" s="3">
        <v>1997.0</v>
      </c>
      <c r="C253" s="8" t="s">
        <v>310</v>
      </c>
      <c r="D253" s="3" t="s">
        <v>311</v>
      </c>
      <c r="E253" s="6" t="s">
        <v>13</v>
      </c>
      <c r="F253" s="6">
        <v>3.0</v>
      </c>
      <c r="G253" s="6">
        <v>50.0</v>
      </c>
      <c r="H253" s="7">
        <v>45.0</v>
      </c>
      <c r="I253" s="6">
        <f t="shared" si="5"/>
        <v>5</v>
      </c>
      <c r="J253" s="6" t="s">
        <v>14</v>
      </c>
      <c r="K253" s="6">
        <f t="shared" ref="K253:K255" si="13">H253*1.2</f>
        <v>54</v>
      </c>
    </row>
    <row r="254">
      <c r="A254" s="3" t="s">
        <v>249</v>
      </c>
      <c r="B254" s="3">
        <v>1997.0</v>
      </c>
      <c r="C254" s="8" t="s">
        <v>312</v>
      </c>
      <c r="D254" s="3" t="s">
        <v>311</v>
      </c>
      <c r="E254" s="6" t="s">
        <v>13</v>
      </c>
      <c r="F254" s="6">
        <v>4.0</v>
      </c>
      <c r="G254" s="6">
        <v>70.0</v>
      </c>
      <c r="H254" s="7">
        <v>59.0</v>
      </c>
      <c r="I254" s="6">
        <f t="shared" si="5"/>
        <v>11</v>
      </c>
      <c r="J254" s="6" t="s">
        <v>14</v>
      </c>
      <c r="K254" s="9">
        <f t="shared" si="13"/>
        <v>70.8</v>
      </c>
    </row>
    <row r="255">
      <c r="A255" s="3" t="s">
        <v>249</v>
      </c>
      <c r="B255" s="3">
        <v>2019.0</v>
      </c>
      <c r="C255" s="8" t="s">
        <v>255</v>
      </c>
      <c r="D255" s="3" t="s">
        <v>313</v>
      </c>
      <c r="E255" s="6" t="s">
        <v>88</v>
      </c>
      <c r="F255" s="6">
        <v>1.0</v>
      </c>
      <c r="G255" s="6">
        <v>1785.0</v>
      </c>
      <c r="H255" s="7">
        <v>1695.0</v>
      </c>
      <c r="I255" s="6">
        <f t="shared" si="5"/>
        <v>90</v>
      </c>
      <c r="J255" s="6" t="s">
        <v>14</v>
      </c>
      <c r="K255" s="6">
        <f t="shared" si="13"/>
        <v>2034</v>
      </c>
    </row>
    <row r="256">
      <c r="A256" s="3" t="s">
        <v>249</v>
      </c>
      <c r="B256" s="3">
        <v>2012.0</v>
      </c>
      <c r="C256" s="8" t="s">
        <v>314</v>
      </c>
      <c r="D256" s="3" t="s">
        <v>315</v>
      </c>
      <c r="E256" s="6" t="s">
        <v>19</v>
      </c>
      <c r="F256" s="6">
        <v>3.0</v>
      </c>
      <c r="G256" s="6">
        <v>325.0</v>
      </c>
      <c r="H256" s="7">
        <v>275.0</v>
      </c>
      <c r="I256" s="6">
        <f t="shared" si="5"/>
        <v>50</v>
      </c>
      <c r="J256" s="6" t="s">
        <v>17</v>
      </c>
      <c r="K256" s="6"/>
    </row>
    <row r="257">
      <c r="A257" s="3" t="s">
        <v>249</v>
      </c>
      <c r="B257" s="3">
        <v>2015.0</v>
      </c>
      <c r="C257" s="8" t="s">
        <v>316</v>
      </c>
      <c r="D257" s="3" t="s">
        <v>315</v>
      </c>
      <c r="E257" s="6" t="s">
        <v>19</v>
      </c>
      <c r="F257" s="6">
        <v>5.0</v>
      </c>
      <c r="G257" s="6">
        <v>395.0</v>
      </c>
      <c r="H257" s="7">
        <v>350.0</v>
      </c>
      <c r="I257" s="6">
        <f t="shared" si="5"/>
        <v>45</v>
      </c>
      <c r="J257" s="6" t="s">
        <v>17</v>
      </c>
      <c r="K257" s="6"/>
    </row>
    <row r="258">
      <c r="A258" s="3" t="s">
        <v>249</v>
      </c>
      <c r="B258" s="3">
        <v>2012.0</v>
      </c>
      <c r="C258" s="8" t="s">
        <v>317</v>
      </c>
      <c r="D258" s="3" t="s">
        <v>315</v>
      </c>
      <c r="E258" s="6" t="s">
        <v>19</v>
      </c>
      <c r="F258" s="6">
        <v>8.0</v>
      </c>
      <c r="G258" s="6">
        <v>475.0</v>
      </c>
      <c r="H258" s="7">
        <v>420.0</v>
      </c>
      <c r="I258" s="6">
        <f t="shared" si="5"/>
        <v>55</v>
      </c>
      <c r="J258" s="6" t="s">
        <v>17</v>
      </c>
      <c r="K258" s="6"/>
    </row>
    <row r="259">
      <c r="A259" s="3" t="s">
        <v>249</v>
      </c>
      <c r="B259" s="3">
        <v>2015.0</v>
      </c>
      <c r="C259" s="8" t="s">
        <v>317</v>
      </c>
      <c r="D259" s="3" t="s">
        <v>315</v>
      </c>
      <c r="E259" s="6" t="s">
        <v>22</v>
      </c>
      <c r="F259" s="6">
        <v>3.0</v>
      </c>
      <c r="G259" s="6">
        <v>990.0</v>
      </c>
      <c r="H259" s="7">
        <v>840.0</v>
      </c>
      <c r="I259" s="6">
        <f t="shared" si="5"/>
        <v>150</v>
      </c>
      <c r="J259" s="6" t="s">
        <v>17</v>
      </c>
      <c r="K259" s="6"/>
    </row>
    <row r="260">
      <c r="A260" s="3" t="s">
        <v>249</v>
      </c>
      <c r="B260" s="3">
        <v>2011.0</v>
      </c>
      <c r="C260" s="8" t="s">
        <v>318</v>
      </c>
      <c r="D260" s="3" t="s">
        <v>315</v>
      </c>
      <c r="E260" s="6" t="s">
        <v>319</v>
      </c>
      <c r="F260" s="6">
        <v>2.0</v>
      </c>
      <c r="G260" s="6">
        <v>395.0</v>
      </c>
      <c r="H260" s="7">
        <v>350.0</v>
      </c>
      <c r="I260" s="6">
        <f t="shared" si="5"/>
        <v>45</v>
      </c>
      <c r="J260" s="6" t="s">
        <v>17</v>
      </c>
      <c r="K260" s="6"/>
    </row>
    <row r="261">
      <c r="A261" s="3" t="s">
        <v>249</v>
      </c>
      <c r="B261" s="3">
        <v>2015.0</v>
      </c>
      <c r="C261" s="18" t="s">
        <v>320</v>
      </c>
      <c r="D261" s="3" t="s">
        <v>315</v>
      </c>
      <c r="E261" s="6" t="s">
        <v>19</v>
      </c>
      <c r="F261" s="6">
        <v>3.0</v>
      </c>
      <c r="G261" s="6">
        <v>225.0</v>
      </c>
      <c r="H261" s="7">
        <v>195.0</v>
      </c>
      <c r="I261" s="6">
        <f t="shared" si="5"/>
        <v>30</v>
      </c>
      <c r="J261" s="6" t="s">
        <v>17</v>
      </c>
      <c r="K261" s="6"/>
    </row>
    <row r="262">
      <c r="A262" s="3" t="s">
        <v>249</v>
      </c>
      <c r="B262" s="3">
        <v>2016.0</v>
      </c>
      <c r="C262" s="8" t="s">
        <v>321</v>
      </c>
      <c r="D262" s="3" t="s">
        <v>322</v>
      </c>
      <c r="E262" s="6" t="s">
        <v>19</v>
      </c>
      <c r="F262" s="6">
        <v>5.0</v>
      </c>
      <c r="G262" s="6">
        <v>275.0</v>
      </c>
      <c r="H262" s="7">
        <v>225.0</v>
      </c>
      <c r="I262" s="6">
        <f t="shared" si="5"/>
        <v>50</v>
      </c>
      <c r="J262" s="6" t="s">
        <v>17</v>
      </c>
      <c r="K262" s="6"/>
    </row>
    <row r="263">
      <c r="A263" s="3" t="s">
        <v>249</v>
      </c>
      <c r="B263" s="3">
        <v>2019.0</v>
      </c>
      <c r="C263" s="8" t="s">
        <v>323</v>
      </c>
      <c r="D263" s="3" t="s">
        <v>324</v>
      </c>
      <c r="E263" s="6" t="s">
        <v>112</v>
      </c>
      <c r="F263" s="6">
        <v>5.0</v>
      </c>
      <c r="G263" s="6">
        <v>117.0</v>
      </c>
      <c r="H263" s="7">
        <v>110.0</v>
      </c>
      <c r="I263" s="6">
        <f t="shared" si="5"/>
        <v>7</v>
      </c>
      <c r="J263" s="6" t="s">
        <v>17</v>
      </c>
      <c r="K263" s="6"/>
    </row>
    <row r="264">
      <c r="A264" s="3" t="s">
        <v>249</v>
      </c>
      <c r="B264" s="3">
        <v>2019.0</v>
      </c>
      <c r="C264" s="8" t="s">
        <v>325</v>
      </c>
      <c r="D264" s="3" t="s">
        <v>324</v>
      </c>
      <c r="E264" s="6" t="s">
        <v>112</v>
      </c>
      <c r="F264" s="6">
        <v>1.0</v>
      </c>
      <c r="G264" s="6">
        <v>150.0</v>
      </c>
      <c r="H264" s="7">
        <v>135.0</v>
      </c>
      <c r="I264" s="6">
        <f t="shared" si="5"/>
        <v>15</v>
      </c>
      <c r="J264" s="6" t="s">
        <v>17</v>
      </c>
      <c r="K264" s="6"/>
    </row>
    <row r="265">
      <c r="A265" s="3" t="s">
        <v>249</v>
      </c>
      <c r="B265" s="3">
        <v>2018.0</v>
      </c>
      <c r="C265" s="8" t="s">
        <v>326</v>
      </c>
      <c r="D265" s="3" t="s">
        <v>327</v>
      </c>
      <c r="E265" s="6" t="s">
        <v>13</v>
      </c>
      <c r="F265" s="6">
        <v>3.0</v>
      </c>
      <c r="G265" s="6">
        <v>50.0</v>
      </c>
      <c r="H265" s="7">
        <v>42.0</v>
      </c>
      <c r="I265" s="6">
        <f t="shared" si="5"/>
        <v>8</v>
      </c>
      <c r="J265" s="6" t="s">
        <v>17</v>
      </c>
      <c r="K265" s="6"/>
    </row>
    <row r="266">
      <c r="A266" s="3" t="s">
        <v>249</v>
      </c>
      <c r="B266" s="3">
        <v>2018.0</v>
      </c>
      <c r="C266" s="8" t="s">
        <v>326</v>
      </c>
      <c r="D266" s="3" t="s">
        <v>327</v>
      </c>
      <c r="E266" s="6" t="s">
        <v>19</v>
      </c>
      <c r="F266" s="6">
        <v>6.0</v>
      </c>
      <c r="G266" s="6">
        <v>295.0</v>
      </c>
      <c r="H266" s="7">
        <v>250.0</v>
      </c>
      <c r="I266" s="6">
        <f t="shared" si="5"/>
        <v>45</v>
      </c>
      <c r="J266" s="6" t="s">
        <v>17</v>
      </c>
      <c r="K266" s="6"/>
    </row>
    <row r="267">
      <c r="A267" s="3" t="s">
        <v>249</v>
      </c>
      <c r="B267" s="3">
        <v>2017.0</v>
      </c>
      <c r="C267" s="8" t="s">
        <v>328</v>
      </c>
      <c r="D267" s="3" t="s">
        <v>329</v>
      </c>
      <c r="E267" s="6" t="s">
        <v>19</v>
      </c>
      <c r="F267" s="6">
        <v>1.0</v>
      </c>
      <c r="G267" s="6">
        <v>285.0</v>
      </c>
      <c r="H267" s="7">
        <v>225.0</v>
      </c>
      <c r="I267" s="6">
        <f t="shared" si="5"/>
        <v>60</v>
      </c>
      <c r="J267" s="6" t="s">
        <v>17</v>
      </c>
      <c r="K267" s="6"/>
    </row>
    <row r="268">
      <c r="A268" s="3" t="s">
        <v>249</v>
      </c>
      <c r="B268" s="3">
        <v>2017.0</v>
      </c>
      <c r="C268" s="8" t="s">
        <v>330</v>
      </c>
      <c r="D268" s="3" t="s">
        <v>329</v>
      </c>
      <c r="E268" s="6" t="s">
        <v>19</v>
      </c>
      <c r="F268" s="6">
        <v>3.0</v>
      </c>
      <c r="G268" s="6">
        <v>240.0</v>
      </c>
      <c r="H268" s="7">
        <v>225.0</v>
      </c>
      <c r="I268" s="6">
        <f t="shared" si="5"/>
        <v>15</v>
      </c>
      <c r="J268" s="6" t="s">
        <v>17</v>
      </c>
      <c r="K268" s="6"/>
    </row>
    <row r="269">
      <c r="A269" s="3" t="s">
        <v>249</v>
      </c>
      <c r="B269" s="3">
        <v>2017.0</v>
      </c>
      <c r="C269" s="8" t="s">
        <v>331</v>
      </c>
      <c r="D269" s="3" t="s">
        <v>329</v>
      </c>
      <c r="E269" s="6" t="s">
        <v>19</v>
      </c>
      <c r="F269" s="6">
        <v>1.0</v>
      </c>
      <c r="G269" s="6">
        <v>325.0</v>
      </c>
      <c r="H269" s="7">
        <v>265.0</v>
      </c>
      <c r="I269" s="6">
        <f t="shared" si="5"/>
        <v>60</v>
      </c>
      <c r="J269" s="6" t="s">
        <v>17</v>
      </c>
      <c r="K269" s="6"/>
    </row>
    <row r="270">
      <c r="A270" s="3" t="s">
        <v>249</v>
      </c>
      <c r="B270" s="3">
        <v>2017.0</v>
      </c>
      <c r="C270" s="8" t="s">
        <v>332</v>
      </c>
      <c r="D270" s="3" t="s">
        <v>329</v>
      </c>
      <c r="E270" s="6" t="s">
        <v>112</v>
      </c>
      <c r="F270" s="6">
        <v>3.0</v>
      </c>
      <c r="G270" s="6">
        <v>345.0</v>
      </c>
      <c r="H270" s="7">
        <v>275.0</v>
      </c>
      <c r="I270" s="6">
        <f t="shared" si="5"/>
        <v>70</v>
      </c>
      <c r="J270" s="6" t="s">
        <v>17</v>
      </c>
      <c r="K270" s="6"/>
    </row>
    <row r="271">
      <c r="A271" s="3" t="s">
        <v>249</v>
      </c>
      <c r="B271" s="3">
        <v>2017.0</v>
      </c>
      <c r="C271" s="8" t="s">
        <v>333</v>
      </c>
      <c r="D271" s="3" t="s">
        <v>329</v>
      </c>
      <c r="E271" s="6" t="s">
        <v>19</v>
      </c>
      <c r="F271" s="6">
        <v>3.0</v>
      </c>
      <c r="G271" s="6">
        <v>240.0</v>
      </c>
      <c r="H271" s="7">
        <v>225.0</v>
      </c>
      <c r="I271" s="6">
        <f t="shared" si="5"/>
        <v>15</v>
      </c>
      <c r="J271" s="6" t="s">
        <v>17</v>
      </c>
      <c r="K271" s="6"/>
    </row>
    <row r="272">
      <c r="A272" s="3" t="s">
        <v>249</v>
      </c>
      <c r="B272" s="3">
        <v>2017.0</v>
      </c>
      <c r="C272" s="8" t="s">
        <v>334</v>
      </c>
      <c r="D272" s="3" t="s">
        <v>329</v>
      </c>
      <c r="E272" s="6" t="s">
        <v>19</v>
      </c>
      <c r="F272" s="6">
        <v>5.0</v>
      </c>
      <c r="G272" s="6">
        <v>240.0</v>
      </c>
      <c r="H272" s="7">
        <v>225.0</v>
      </c>
      <c r="I272" s="6">
        <f t="shared" si="5"/>
        <v>15</v>
      </c>
      <c r="J272" s="6" t="s">
        <v>17</v>
      </c>
      <c r="K272" s="6"/>
    </row>
    <row r="273">
      <c r="A273" s="3" t="s">
        <v>249</v>
      </c>
      <c r="B273" s="3">
        <v>2017.0</v>
      </c>
      <c r="C273" s="8" t="s">
        <v>335</v>
      </c>
      <c r="D273" s="3" t="s">
        <v>329</v>
      </c>
      <c r="E273" s="6" t="s">
        <v>19</v>
      </c>
      <c r="F273" s="6">
        <v>3.0</v>
      </c>
      <c r="G273" s="6">
        <v>240.0</v>
      </c>
      <c r="H273" s="7">
        <v>225.0</v>
      </c>
      <c r="I273" s="6">
        <f t="shared" si="5"/>
        <v>15</v>
      </c>
      <c r="J273" s="6" t="s">
        <v>17</v>
      </c>
      <c r="K273" s="6"/>
    </row>
    <row r="274">
      <c r="A274" s="3" t="s">
        <v>249</v>
      </c>
      <c r="B274" s="3">
        <v>2017.0</v>
      </c>
      <c r="C274" s="8" t="s">
        <v>336</v>
      </c>
      <c r="D274" s="3" t="s">
        <v>329</v>
      </c>
      <c r="E274" s="6" t="s">
        <v>19</v>
      </c>
      <c r="F274" s="6">
        <v>4.0</v>
      </c>
      <c r="G274" s="6">
        <v>250.0</v>
      </c>
      <c r="H274" s="7">
        <v>225.0</v>
      </c>
      <c r="I274" s="6">
        <f t="shared" si="5"/>
        <v>25</v>
      </c>
      <c r="J274" s="6" t="s">
        <v>17</v>
      </c>
      <c r="K274" s="6"/>
    </row>
    <row r="275">
      <c r="A275" s="3" t="s">
        <v>249</v>
      </c>
      <c r="B275" s="3">
        <v>2017.0</v>
      </c>
      <c r="C275" s="8" t="s">
        <v>337</v>
      </c>
      <c r="D275" s="3" t="s">
        <v>329</v>
      </c>
      <c r="E275" s="6" t="s">
        <v>19</v>
      </c>
      <c r="F275" s="6">
        <v>3.0</v>
      </c>
      <c r="G275" s="6">
        <v>250.0</v>
      </c>
      <c r="H275" s="7">
        <v>225.0</v>
      </c>
      <c r="I275" s="6">
        <f t="shared" si="5"/>
        <v>25</v>
      </c>
      <c r="J275" s="6" t="s">
        <v>17</v>
      </c>
      <c r="K275" s="6"/>
    </row>
    <row r="276">
      <c r="A276" s="3" t="s">
        <v>249</v>
      </c>
      <c r="B276" s="3">
        <v>2017.0</v>
      </c>
      <c r="C276" s="8" t="s">
        <v>338</v>
      </c>
      <c r="D276" s="3" t="s">
        <v>329</v>
      </c>
      <c r="E276" s="6" t="s">
        <v>112</v>
      </c>
      <c r="F276" s="6">
        <v>1.0</v>
      </c>
      <c r="G276" s="6">
        <v>345.0</v>
      </c>
      <c r="H276" s="7">
        <v>275.0</v>
      </c>
      <c r="I276" s="6">
        <f t="shared" si="5"/>
        <v>70</v>
      </c>
      <c r="J276" s="6" t="s">
        <v>17</v>
      </c>
      <c r="K276" s="6"/>
    </row>
    <row r="277">
      <c r="A277" s="3" t="s">
        <v>249</v>
      </c>
      <c r="B277" s="3">
        <v>2020.0</v>
      </c>
      <c r="C277" s="8" t="s">
        <v>339</v>
      </c>
      <c r="D277" s="3" t="s">
        <v>340</v>
      </c>
      <c r="E277" s="6" t="s">
        <v>19</v>
      </c>
      <c r="F277" s="6">
        <v>8.0</v>
      </c>
      <c r="G277" s="6">
        <v>245.0</v>
      </c>
      <c r="H277" s="7">
        <v>220.0</v>
      </c>
      <c r="I277" s="6">
        <f t="shared" si="5"/>
        <v>25</v>
      </c>
      <c r="J277" s="6" t="s">
        <v>17</v>
      </c>
      <c r="K277" s="6"/>
    </row>
    <row r="278">
      <c r="A278" s="3" t="s">
        <v>249</v>
      </c>
      <c r="B278" s="3">
        <v>2020.0</v>
      </c>
      <c r="C278" s="8" t="s">
        <v>293</v>
      </c>
      <c r="D278" s="3" t="s">
        <v>341</v>
      </c>
      <c r="E278" s="6" t="s">
        <v>19</v>
      </c>
      <c r="F278" s="6">
        <v>5.0</v>
      </c>
      <c r="G278" s="6">
        <v>175.0</v>
      </c>
      <c r="H278" s="7">
        <v>139.0</v>
      </c>
      <c r="I278" s="6">
        <f t="shared" si="5"/>
        <v>36</v>
      </c>
      <c r="J278" s="6" t="s">
        <v>17</v>
      </c>
      <c r="K278" s="6"/>
    </row>
    <row r="279">
      <c r="A279" s="3" t="s">
        <v>249</v>
      </c>
      <c r="B279" s="3">
        <v>1978.0</v>
      </c>
      <c r="C279" s="8" t="s">
        <v>342</v>
      </c>
      <c r="D279" s="3" t="s">
        <v>343</v>
      </c>
      <c r="E279" s="6" t="s">
        <v>13</v>
      </c>
      <c r="F279" s="6">
        <v>1.0</v>
      </c>
      <c r="G279" s="6">
        <v>850.0</v>
      </c>
      <c r="H279" s="7">
        <v>795.0</v>
      </c>
      <c r="I279" s="6">
        <f t="shared" si="5"/>
        <v>55</v>
      </c>
      <c r="J279" s="6" t="s">
        <v>14</v>
      </c>
      <c r="K279" s="6">
        <f>H279*1.2</f>
        <v>954</v>
      </c>
    </row>
    <row r="280">
      <c r="A280" s="3" t="s">
        <v>249</v>
      </c>
      <c r="B280" s="3">
        <v>2014.0</v>
      </c>
      <c r="C280" s="8" t="s">
        <v>344</v>
      </c>
      <c r="D280" s="3" t="s">
        <v>343</v>
      </c>
      <c r="E280" s="6" t="s">
        <v>24</v>
      </c>
      <c r="F280" s="6">
        <v>1.0</v>
      </c>
      <c r="G280" s="6">
        <v>2500.0</v>
      </c>
      <c r="H280" s="7">
        <v>2350.0</v>
      </c>
      <c r="I280" s="6">
        <f t="shared" si="5"/>
        <v>150</v>
      </c>
      <c r="J280" s="6" t="s">
        <v>17</v>
      </c>
      <c r="K280" s="6"/>
    </row>
    <row r="281">
      <c r="A281" s="3" t="s">
        <v>249</v>
      </c>
      <c r="B281" s="3">
        <v>2012.0</v>
      </c>
      <c r="C281" s="8" t="s">
        <v>345</v>
      </c>
      <c r="D281" s="3" t="s">
        <v>346</v>
      </c>
      <c r="E281" s="6" t="s">
        <v>19</v>
      </c>
      <c r="F281" s="6">
        <v>3.0</v>
      </c>
      <c r="G281" s="6">
        <v>237.0</v>
      </c>
      <c r="H281" s="7">
        <v>195.0</v>
      </c>
      <c r="I281" s="6">
        <f t="shared" si="5"/>
        <v>42</v>
      </c>
      <c r="J281" s="6" t="s">
        <v>17</v>
      </c>
      <c r="K281" s="6"/>
    </row>
    <row r="282">
      <c r="A282" s="3" t="s">
        <v>249</v>
      </c>
      <c r="B282" s="3">
        <v>2017.0</v>
      </c>
      <c r="C282" s="8" t="s">
        <v>347</v>
      </c>
      <c r="D282" s="3" t="s">
        <v>348</v>
      </c>
      <c r="E282" s="6" t="s">
        <v>13</v>
      </c>
      <c r="F282" s="6">
        <v>3.0</v>
      </c>
      <c r="G282" s="6">
        <v>518.0</v>
      </c>
      <c r="H282" s="7">
        <v>495.0</v>
      </c>
      <c r="I282" s="6">
        <f t="shared" si="5"/>
        <v>23</v>
      </c>
      <c r="J282" s="6" t="s">
        <v>17</v>
      </c>
      <c r="K282" s="6"/>
    </row>
    <row r="283">
      <c r="A283" s="3" t="s">
        <v>249</v>
      </c>
      <c r="B283" s="3">
        <v>1998.0</v>
      </c>
      <c r="C283" s="8" t="s">
        <v>349</v>
      </c>
      <c r="D283" s="3" t="s">
        <v>350</v>
      </c>
      <c r="E283" s="6" t="s">
        <v>351</v>
      </c>
      <c r="F283" s="6">
        <v>1.0</v>
      </c>
      <c r="G283" s="6">
        <v>55.0</v>
      </c>
      <c r="H283" s="7">
        <v>50.0</v>
      </c>
      <c r="I283" s="6">
        <f t="shared" si="5"/>
        <v>5</v>
      </c>
      <c r="J283" s="6" t="s">
        <v>14</v>
      </c>
      <c r="K283" s="6">
        <f>H283*1.2</f>
        <v>60</v>
      </c>
    </row>
    <row r="284">
      <c r="A284" s="3" t="s">
        <v>249</v>
      </c>
      <c r="B284" s="3">
        <v>2010.0</v>
      </c>
      <c r="C284" s="8" t="s">
        <v>310</v>
      </c>
      <c r="D284" s="3" t="s">
        <v>352</v>
      </c>
      <c r="E284" s="6" t="s">
        <v>19</v>
      </c>
      <c r="F284" s="6">
        <v>3.0</v>
      </c>
      <c r="G284" s="6">
        <v>195.0</v>
      </c>
      <c r="H284" s="7">
        <v>150.0</v>
      </c>
      <c r="I284" s="6">
        <f t="shared" si="5"/>
        <v>45</v>
      </c>
      <c r="J284" s="6" t="s">
        <v>17</v>
      </c>
      <c r="K284" s="6"/>
    </row>
    <row r="285">
      <c r="A285" s="3"/>
      <c r="B285" s="3"/>
      <c r="C285" s="10"/>
      <c r="D285" s="3"/>
      <c r="E285" s="6"/>
      <c r="F285" s="6"/>
      <c r="G285" s="6"/>
      <c r="H285" s="7"/>
      <c r="I285" s="6">
        <f t="shared" si="5"/>
        <v>0</v>
      </c>
      <c r="J285" s="6"/>
      <c r="K285" s="6"/>
    </row>
    <row r="286">
      <c r="A286" s="3"/>
      <c r="B286" s="3"/>
      <c r="C286" s="4" t="s">
        <v>353</v>
      </c>
      <c r="D286" s="3"/>
      <c r="E286" s="6"/>
      <c r="F286" s="6"/>
      <c r="G286" s="6"/>
      <c r="H286" s="7"/>
      <c r="I286" s="6">
        <f t="shared" si="5"/>
        <v>0</v>
      </c>
      <c r="J286" s="6"/>
      <c r="K286" s="6"/>
    </row>
    <row r="287">
      <c r="A287" s="3" t="s">
        <v>353</v>
      </c>
      <c r="B287" s="3">
        <v>2010.0</v>
      </c>
      <c r="C287" s="8" t="s">
        <v>354</v>
      </c>
      <c r="D287" s="3" t="s">
        <v>355</v>
      </c>
      <c r="E287" s="6" t="s">
        <v>27</v>
      </c>
      <c r="F287" s="6">
        <v>1.0</v>
      </c>
      <c r="G287" s="6">
        <v>135.0</v>
      </c>
      <c r="H287" s="7">
        <v>115.0</v>
      </c>
      <c r="I287" s="6">
        <f t="shared" si="5"/>
        <v>20</v>
      </c>
      <c r="J287" s="6" t="s">
        <v>14</v>
      </c>
      <c r="K287" s="6">
        <f t="shared" ref="K287:K288" si="14">H287*1.2</f>
        <v>138</v>
      </c>
    </row>
    <row r="288">
      <c r="A288" s="3" t="s">
        <v>353</v>
      </c>
      <c r="B288" s="3">
        <v>1998.0</v>
      </c>
      <c r="C288" s="8" t="s">
        <v>356</v>
      </c>
      <c r="D288" s="3" t="s">
        <v>356</v>
      </c>
      <c r="E288" s="6" t="s">
        <v>13</v>
      </c>
      <c r="F288" s="6">
        <v>1.0</v>
      </c>
      <c r="G288" s="6">
        <v>79.0</v>
      </c>
      <c r="H288" s="7">
        <v>69.0</v>
      </c>
      <c r="I288" s="6">
        <f t="shared" si="5"/>
        <v>10</v>
      </c>
      <c r="J288" s="6" t="s">
        <v>14</v>
      </c>
      <c r="K288" s="9">
        <f t="shared" si="14"/>
        <v>82.8</v>
      </c>
    </row>
    <row r="289">
      <c r="A289" s="3" t="s">
        <v>353</v>
      </c>
      <c r="B289" s="3">
        <v>2018.0</v>
      </c>
      <c r="C289" s="8" t="s">
        <v>356</v>
      </c>
      <c r="D289" s="3" t="s">
        <v>356</v>
      </c>
      <c r="E289" s="6" t="s">
        <v>19</v>
      </c>
      <c r="F289" s="6">
        <v>5.0</v>
      </c>
      <c r="G289" s="6">
        <v>318.0</v>
      </c>
      <c r="H289" s="7">
        <v>295.0</v>
      </c>
      <c r="I289" s="6">
        <f t="shared" si="5"/>
        <v>23</v>
      </c>
      <c r="J289" s="6" t="s">
        <v>17</v>
      </c>
      <c r="K289" s="6"/>
    </row>
    <row r="290">
      <c r="A290" s="3" t="s">
        <v>353</v>
      </c>
      <c r="B290" s="3">
        <v>2000.0</v>
      </c>
      <c r="C290" s="8" t="s">
        <v>357</v>
      </c>
      <c r="D290" s="3" t="s">
        <v>358</v>
      </c>
      <c r="E290" s="6" t="s">
        <v>39</v>
      </c>
      <c r="F290" s="6">
        <v>2.0</v>
      </c>
      <c r="G290" s="6">
        <v>795.0</v>
      </c>
      <c r="H290" s="7">
        <v>735.0</v>
      </c>
      <c r="I290" s="6">
        <f t="shared" si="5"/>
        <v>60</v>
      </c>
      <c r="J290" s="6" t="s">
        <v>17</v>
      </c>
      <c r="K290" s="6"/>
    </row>
    <row r="291">
      <c r="A291" s="3" t="s">
        <v>353</v>
      </c>
      <c r="B291" s="3">
        <v>2009.0</v>
      </c>
      <c r="C291" s="8" t="s">
        <v>359</v>
      </c>
      <c r="D291" s="3" t="s">
        <v>360</v>
      </c>
      <c r="E291" s="6" t="s">
        <v>39</v>
      </c>
      <c r="F291" s="6">
        <v>4.0</v>
      </c>
      <c r="G291" s="6">
        <v>312.0</v>
      </c>
      <c r="H291" s="7">
        <v>295.0</v>
      </c>
      <c r="I291" s="6">
        <f t="shared" si="5"/>
        <v>17</v>
      </c>
      <c r="J291" s="6" t="s">
        <v>17</v>
      </c>
      <c r="K291" s="6"/>
    </row>
    <row r="292">
      <c r="A292" s="3" t="s">
        <v>353</v>
      </c>
      <c r="B292" s="3">
        <v>1998.0</v>
      </c>
      <c r="C292" s="8" t="s">
        <v>361</v>
      </c>
      <c r="D292" s="3" t="s">
        <v>361</v>
      </c>
      <c r="E292" s="6" t="s">
        <v>19</v>
      </c>
      <c r="F292" s="6">
        <v>1.0</v>
      </c>
      <c r="G292" s="6">
        <v>330.0</v>
      </c>
      <c r="H292" s="7">
        <v>250.0</v>
      </c>
      <c r="I292" s="6">
        <f t="shared" si="5"/>
        <v>80</v>
      </c>
      <c r="J292" s="6" t="s">
        <v>14</v>
      </c>
      <c r="K292" s="6">
        <f t="shared" ref="K292:K293" si="15">H292*1.2</f>
        <v>300</v>
      </c>
    </row>
    <row r="293">
      <c r="A293" s="3" t="s">
        <v>353</v>
      </c>
      <c r="B293" s="3">
        <v>2002.0</v>
      </c>
      <c r="C293" s="8" t="s">
        <v>361</v>
      </c>
      <c r="D293" s="3" t="s">
        <v>361</v>
      </c>
      <c r="E293" s="6" t="s">
        <v>19</v>
      </c>
      <c r="F293" s="6">
        <v>1.0</v>
      </c>
      <c r="G293" s="6">
        <v>240.0</v>
      </c>
      <c r="H293" s="7">
        <v>195.0</v>
      </c>
      <c r="I293" s="6">
        <f t="shared" si="5"/>
        <v>45</v>
      </c>
      <c r="J293" s="6" t="s">
        <v>14</v>
      </c>
      <c r="K293" s="6">
        <f t="shared" si="15"/>
        <v>234</v>
      </c>
    </row>
    <row r="294">
      <c r="A294" s="3" t="s">
        <v>353</v>
      </c>
      <c r="B294" s="3" t="s">
        <v>219</v>
      </c>
      <c r="C294" s="8" t="s">
        <v>362</v>
      </c>
      <c r="D294" s="3" t="s">
        <v>363</v>
      </c>
      <c r="E294" s="6" t="s">
        <v>88</v>
      </c>
      <c r="F294" s="6">
        <v>2.0</v>
      </c>
      <c r="G294" s="6">
        <v>990.0</v>
      </c>
      <c r="H294" s="7">
        <v>925.0</v>
      </c>
      <c r="I294" s="6">
        <f t="shared" si="5"/>
        <v>65</v>
      </c>
      <c r="J294" s="6" t="s">
        <v>17</v>
      </c>
      <c r="K294" s="6"/>
    </row>
    <row r="295">
      <c r="A295" s="3" t="s">
        <v>353</v>
      </c>
      <c r="B295" s="3" t="s">
        <v>219</v>
      </c>
      <c r="C295" s="8" t="s">
        <v>364</v>
      </c>
      <c r="D295" s="3" t="s">
        <v>363</v>
      </c>
      <c r="E295" s="6" t="s">
        <v>88</v>
      </c>
      <c r="F295" s="6">
        <v>2.0</v>
      </c>
      <c r="G295" s="6">
        <v>925.0</v>
      </c>
      <c r="H295" s="7">
        <v>895.0</v>
      </c>
      <c r="I295" s="6">
        <f t="shared" si="5"/>
        <v>30</v>
      </c>
      <c r="J295" s="6" t="s">
        <v>17</v>
      </c>
      <c r="K295" s="6"/>
    </row>
    <row r="296">
      <c r="A296" s="3" t="s">
        <v>353</v>
      </c>
      <c r="B296" s="3">
        <v>2017.0</v>
      </c>
      <c r="C296" s="8" t="s">
        <v>365</v>
      </c>
      <c r="D296" s="3" t="s">
        <v>363</v>
      </c>
      <c r="E296" s="6" t="s">
        <v>88</v>
      </c>
      <c r="F296" s="6">
        <v>2.0</v>
      </c>
      <c r="G296" s="6">
        <v>294.0</v>
      </c>
      <c r="H296" s="7">
        <v>270.0</v>
      </c>
      <c r="I296" s="6">
        <f t="shared" si="5"/>
        <v>24</v>
      </c>
      <c r="J296" s="6" t="s">
        <v>17</v>
      </c>
      <c r="K296" s="6"/>
    </row>
    <row r="297">
      <c r="A297" s="3"/>
      <c r="B297" s="3"/>
      <c r="C297" s="10"/>
      <c r="D297" s="3"/>
      <c r="E297" s="6"/>
      <c r="F297" s="6"/>
      <c r="G297" s="6"/>
      <c r="H297" s="7"/>
      <c r="I297" s="6">
        <f t="shared" si="5"/>
        <v>0</v>
      </c>
      <c r="J297" s="6"/>
      <c r="K297" s="6"/>
    </row>
    <row r="298">
      <c r="A298" s="3"/>
      <c r="B298" s="3"/>
      <c r="C298" s="4" t="s">
        <v>366</v>
      </c>
      <c r="D298" s="3"/>
      <c r="E298" s="6"/>
      <c r="F298" s="6"/>
      <c r="G298" s="6"/>
      <c r="H298" s="7"/>
      <c r="I298" s="6">
        <f t="shared" si="5"/>
        <v>0</v>
      </c>
      <c r="J298" s="6"/>
      <c r="K298" s="6"/>
    </row>
    <row r="299">
      <c r="A299" s="3" t="s">
        <v>366</v>
      </c>
      <c r="B299" s="3">
        <v>2016.0</v>
      </c>
      <c r="C299" s="8" t="s">
        <v>367</v>
      </c>
      <c r="D299" s="3" t="s">
        <v>368</v>
      </c>
      <c r="E299" s="6" t="s">
        <v>19</v>
      </c>
      <c r="F299" s="6">
        <v>4.0</v>
      </c>
      <c r="G299" s="6">
        <v>180.0</v>
      </c>
      <c r="H299" s="7">
        <v>160.0</v>
      </c>
      <c r="I299" s="6">
        <f t="shared" si="5"/>
        <v>20</v>
      </c>
      <c r="J299" s="6" t="s">
        <v>17</v>
      </c>
      <c r="K299" s="6"/>
    </row>
    <row r="300">
      <c r="A300" s="3" t="s">
        <v>366</v>
      </c>
      <c r="B300" s="3">
        <v>2017.0</v>
      </c>
      <c r="C300" s="8" t="s">
        <v>367</v>
      </c>
      <c r="D300" s="3" t="s">
        <v>368</v>
      </c>
      <c r="E300" s="6" t="s">
        <v>19</v>
      </c>
      <c r="F300" s="6">
        <v>5.0</v>
      </c>
      <c r="G300" s="6">
        <v>195.0</v>
      </c>
      <c r="H300" s="7">
        <v>175.0</v>
      </c>
      <c r="I300" s="6">
        <f t="shared" si="5"/>
        <v>20</v>
      </c>
      <c r="J300" s="6" t="s">
        <v>17</v>
      </c>
      <c r="K300" s="6"/>
    </row>
    <row r="301">
      <c r="A301" s="3" t="s">
        <v>366</v>
      </c>
      <c r="B301" s="3">
        <v>2021.0</v>
      </c>
      <c r="C301" s="8" t="s">
        <v>369</v>
      </c>
      <c r="D301" s="3" t="s">
        <v>370</v>
      </c>
      <c r="E301" s="6" t="s">
        <v>19</v>
      </c>
      <c r="F301" s="6">
        <v>8.0</v>
      </c>
      <c r="G301" s="6">
        <v>120.0</v>
      </c>
      <c r="H301" s="7">
        <v>110.0</v>
      </c>
      <c r="I301" s="6">
        <f t="shared" si="5"/>
        <v>10</v>
      </c>
      <c r="J301" s="6" t="s">
        <v>17</v>
      </c>
      <c r="K301" s="6"/>
    </row>
    <row r="302">
      <c r="A302" s="3" t="s">
        <v>366</v>
      </c>
      <c r="B302" s="3">
        <v>2018.0</v>
      </c>
      <c r="C302" s="8" t="s">
        <v>371</v>
      </c>
      <c r="D302" s="3" t="s">
        <v>372</v>
      </c>
      <c r="E302" s="6" t="s">
        <v>13</v>
      </c>
      <c r="F302" s="6">
        <v>5.0</v>
      </c>
      <c r="G302" s="6">
        <v>40.0</v>
      </c>
      <c r="H302" s="7">
        <v>33.0</v>
      </c>
      <c r="I302" s="6">
        <f t="shared" si="5"/>
        <v>7</v>
      </c>
      <c r="J302" s="6" t="s">
        <v>17</v>
      </c>
      <c r="K302" s="6"/>
    </row>
    <row r="303">
      <c r="A303" s="3" t="s">
        <v>366</v>
      </c>
      <c r="B303" s="3">
        <v>2006.0</v>
      </c>
      <c r="C303" s="8" t="s">
        <v>373</v>
      </c>
      <c r="D303" s="3" t="s">
        <v>374</v>
      </c>
      <c r="E303" s="6" t="s">
        <v>19</v>
      </c>
      <c r="F303" s="6">
        <v>1.0</v>
      </c>
      <c r="G303" s="6">
        <v>300.0</v>
      </c>
      <c r="H303" s="7">
        <v>270.0</v>
      </c>
      <c r="I303" s="6">
        <f t="shared" si="5"/>
        <v>30</v>
      </c>
      <c r="J303" s="6" t="s">
        <v>17</v>
      </c>
      <c r="K303" s="6"/>
    </row>
    <row r="304">
      <c r="A304" s="3" t="s">
        <v>366</v>
      </c>
      <c r="B304" s="3">
        <v>1990.0</v>
      </c>
      <c r="C304" s="8" t="s">
        <v>375</v>
      </c>
      <c r="D304" s="3" t="s">
        <v>376</v>
      </c>
      <c r="E304" s="6" t="s">
        <v>13</v>
      </c>
      <c r="F304" s="6">
        <v>3.0</v>
      </c>
      <c r="G304" s="6">
        <v>425.0</v>
      </c>
      <c r="H304" s="7">
        <v>395.0</v>
      </c>
      <c r="I304" s="6">
        <f t="shared" si="5"/>
        <v>30</v>
      </c>
      <c r="J304" s="6" t="s">
        <v>14</v>
      </c>
      <c r="K304" s="6">
        <f t="shared" ref="K304:K305" si="16">H304*1.2</f>
        <v>474</v>
      </c>
    </row>
    <row r="305">
      <c r="A305" s="3" t="s">
        <v>366</v>
      </c>
      <c r="B305" s="3">
        <v>1995.0</v>
      </c>
      <c r="C305" s="8" t="s">
        <v>377</v>
      </c>
      <c r="D305" s="3" t="s">
        <v>378</v>
      </c>
      <c r="E305" s="6" t="s">
        <v>13</v>
      </c>
      <c r="F305" s="6">
        <v>3.0</v>
      </c>
      <c r="G305" s="6">
        <v>185.0</v>
      </c>
      <c r="H305" s="7">
        <v>170.0</v>
      </c>
      <c r="I305" s="6">
        <f t="shared" si="5"/>
        <v>15</v>
      </c>
      <c r="J305" s="6" t="s">
        <v>14</v>
      </c>
      <c r="K305" s="6">
        <f t="shared" si="16"/>
        <v>204</v>
      </c>
    </row>
    <row r="306">
      <c r="A306" s="3" t="s">
        <v>366</v>
      </c>
      <c r="B306" s="3">
        <v>2017.0</v>
      </c>
      <c r="C306" s="8" t="s">
        <v>379</v>
      </c>
      <c r="D306" s="3" t="s">
        <v>380</v>
      </c>
      <c r="E306" s="6" t="s">
        <v>22</v>
      </c>
      <c r="F306" s="6">
        <v>1.0</v>
      </c>
      <c r="G306" s="6">
        <v>485.0</v>
      </c>
      <c r="H306" s="7">
        <v>420.0</v>
      </c>
      <c r="I306" s="6">
        <f t="shared" si="5"/>
        <v>65</v>
      </c>
      <c r="J306" s="6" t="s">
        <v>17</v>
      </c>
      <c r="K306" s="6"/>
    </row>
    <row r="307">
      <c r="A307" s="3" t="s">
        <v>366</v>
      </c>
      <c r="B307" s="3">
        <v>2017.0</v>
      </c>
      <c r="C307" s="8" t="s">
        <v>381</v>
      </c>
      <c r="D307" s="3" t="s">
        <v>380</v>
      </c>
      <c r="E307" s="6" t="s">
        <v>13</v>
      </c>
      <c r="F307" s="6">
        <v>6.0</v>
      </c>
      <c r="G307" s="6">
        <v>42.0</v>
      </c>
      <c r="H307" s="7">
        <v>39.0</v>
      </c>
      <c r="I307" s="6">
        <f t="shared" si="5"/>
        <v>3</v>
      </c>
      <c r="J307" s="6" t="s">
        <v>14</v>
      </c>
      <c r="K307" s="9">
        <f>H307*1.2</f>
        <v>46.8</v>
      </c>
    </row>
    <row r="308">
      <c r="A308" s="3" t="s">
        <v>366</v>
      </c>
      <c r="B308" s="3">
        <v>2019.0</v>
      </c>
      <c r="C308" s="8" t="s">
        <v>382</v>
      </c>
      <c r="D308" s="3" t="s">
        <v>380</v>
      </c>
      <c r="E308" s="6" t="s">
        <v>22</v>
      </c>
      <c r="F308" s="6">
        <v>1.0</v>
      </c>
      <c r="G308" s="6">
        <v>295.0</v>
      </c>
      <c r="H308" s="7">
        <v>250.0</v>
      </c>
      <c r="I308" s="6">
        <f t="shared" si="5"/>
        <v>45</v>
      </c>
      <c r="J308" s="6" t="s">
        <v>17</v>
      </c>
      <c r="K308" s="6"/>
    </row>
    <row r="309">
      <c r="A309" s="3" t="s">
        <v>366</v>
      </c>
      <c r="B309" s="3">
        <v>2016.0</v>
      </c>
      <c r="C309" s="8" t="s">
        <v>383</v>
      </c>
      <c r="D309" s="3" t="s">
        <v>380</v>
      </c>
      <c r="E309" s="6" t="s">
        <v>13</v>
      </c>
      <c r="F309" s="6">
        <v>6.0</v>
      </c>
      <c r="G309" s="6">
        <v>80.0</v>
      </c>
      <c r="H309" s="7">
        <v>39.0</v>
      </c>
      <c r="I309" s="6">
        <f t="shared" si="5"/>
        <v>41</v>
      </c>
      <c r="J309" s="6" t="s">
        <v>17</v>
      </c>
      <c r="K309" s="6"/>
    </row>
    <row r="310">
      <c r="A310" s="3"/>
      <c r="B310" s="3"/>
      <c r="C310" s="10"/>
      <c r="D310" s="3"/>
      <c r="E310" s="6"/>
      <c r="F310" s="6"/>
      <c r="G310" s="6"/>
      <c r="H310" s="7"/>
      <c r="I310" s="6">
        <f t="shared" si="5"/>
        <v>0</v>
      </c>
      <c r="J310" s="6"/>
      <c r="K310" s="6"/>
    </row>
    <row r="311">
      <c r="A311" s="3"/>
      <c r="B311" s="3"/>
      <c r="C311" s="4" t="s">
        <v>384</v>
      </c>
      <c r="D311" s="3"/>
      <c r="E311" s="6"/>
      <c r="F311" s="6"/>
      <c r="G311" s="6"/>
      <c r="H311" s="7"/>
      <c r="I311" s="6">
        <f t="shared" si="5"/>
        <v>0</v>
      </c>
      <c r="J311" s="6"/>
      <c r="K311" s="6"/>
    </row>
    <row r="312">
      <c r="A312" s="3" t="s">
        <v>384</v>
      </c>
      <c r="B312" s="3">
        <v>2015.0</v>
      </c>
      <c r="C312" s="8" t="s">
        <v>385</v>
      </c>
      <c r="D312" s="3" t="s">
        <v>386</v>
      </c>
      <c r="E312" s="6" t="s">
        <v>387</v>
      </c>
      <c r="F312" s="6">
        <v>2.0</v>
      </c>
      <c r="G312" s="6">
        <v>54.0</v>
      </c>
      <c r="H312" s="7">
        <v>50.0</v>
      </c>
      <c r="I312" s="6">
        <f t="shared" si="5"/>
        <v>4</v>
      </c>
      <c r="J312" s="6" t="s">
        <v>17</v>
      </c>
      <c r="K312" s="6"/>
    </row>
    <row r="313">
      <c r="A313" s="3" t="s">
        <v>384</v>
      </c>
      <c r="B313" s="3">
        <v>1971.0</v>
      </c>
      <c r="C313" s="8" t="s">
        <v>388</v>
      </c>
      <c r="D313" s="3" t="s">
        <v>389</v>
      </c>
      <c r="E313" s="6" t="s">
        <v>13</v>
      </c>
      <c r="F313" s="6">
        <v>3.0</v>
      </c>
      <c r="G313" s="6">
        <v>45.0</v>
      </c>
      <c r="H313" s="7">
        <v>38.0</v>
      </c>
      <c r="I313" s="6">
        <f t="shared" si="5"/>
        <v>7</v>
      </c>
      <c r="J313" s="6" t="s">
        <v>17</v>
      </c>
      <c r="K313" s="6"/>
    </row>
    <row r="314">
      <c r="A314" s="3" t="s">
        <v>384</v>
      </c>
      <c r="B314" s="3">
        <v>1975.0</v>
      </c>
      <c r="C314" s="8" t="s">
        <v>388</v>
      </c>
      <c r="D314" s="3" t="s">
        <v>389</v>
      </c>
      <c r="E314" s="6" t="s">
        <v>13</v>
      </c>
      <c r="F314" s="6">
        <v>5.0</v>
      </c>
      <c r="G314" s="6">
        <v>39.0</v>
      </c>
      <c r="H314" s="7">
        <v>35.0</v>
      </c>
      <c r="I314" s="6">
        <f t="shared" si="5"/>
        <v>4</v>
      </c>
      <c r="J314" s="6" t="s">
        <v>17</v>
      </c>
      <c r="K314" s="6"/>
    </row>
    <row r="315">
      <c r="A315" s="3"/>
      <c r="B315" s="3"/>
      <c r="C315" s="10"/>
      <c r="D315" s="3"/>
      <c r="E315" s="6"/>
      <c r="F315" s="6"/>
      <c r="G315" s="6"/>
      <c r="H315" s="7"/>
      <c r="I315" s="6">
        <f t="shared" si="5"/>
        <v>0</v>
      </c>
      <c r="J315" s="6"/>
      <c r="K315" s="6"/>
    </row>
    <row r="316">
      <c r="A316" s="3"/>
      <c r="B316" s="3"/>
      <c r="C316" s="4" t="s">
        <v>390</v>
      </c>
      <c r="D316" s="3"/>
      <c r="E316" s="6"/>
      <c r="F316" s="6"/>
      <c r="G316" s="6"/>
      <c r="H316" s="7"/>
      <c r="I316" s="6">
        <f t="shared" si="5"/>
        <v>0</v>
      </c>
      <c r="J316" s="6"/>
      <c r="K316" s="6"/>
    </row>
    <row r="317">
      <c r="A317" s="3" t="s">
        <v>390</v>
      </c>
      <c r="B317" s="3">
        <v>2019.0</v>
      </c>
      <c r="C317" s="8" t="s">
        <v>391</v>
      </c>
      <c r="D317" s="3" t="s">
        <v>392</v>
      </c>
      <c r="E317" s="6" t="s">
        <v>19</v>
      </c>
      <c r="F317" s="6">
        <v>10.0</v>
      </c>
      <c r="G317" s="6">
        <v>125.0</v>
      </c>
      <c r="H317" s="7">
        <v>110.0</v>
      </c>
      <c r="I317" s="6">
        <f t="shared" si="5"/>
        <v>15</v>
      </c>
      <c r="J317" s="6" t="s">
        <v>17</v>
      </c>
      <c r="K317" s="6"/>
    </row>
    <row r="318">
      <c r="A318" s="3" t="s">
        <v>390</v>
      </c>
      <c r="B318" s="3">
        <v>1966.0</v>
      </c>
      <c r="C318" s="19" t="s">
        <v>393</v>
      </c>
      <c r="D318" s="3" t="s">
        <v>394</v>
      </c>
      <c r="E318" s="6" t="s">
        <v>395</v>
      </c>
      <c r="F318" s="6">
        <v>1.0</v>
      </c>
      <c r="G318" s="6">
        <v>65.0</v>
      </c>
      <c r="H318" s="7">
        <v>50.0</v>
      </c>
      <c r="I318" s="6">
        <f t="shared" si="5"/>
        <v>15</v>
      </c>
      <c r="J318" s="6" t="s">
        <v>14</v>
      </c>
      <c r="K318" s="6">
        <f>H318*1.2</f>
        <v>60</v>
      </c>
    </row>
    <row r="319">
      <c r="A319" s="3" t="s">
        <v>390</v>
      </c>
      <c r="B319" s="3">
        <v>2019.0</v>
      </c>
      <c r="C319" s="8" t="s">
        <v>396</v>
      </c>
      <c r="D319" s="3" t="s">
        <v>397</v>
      </c>
      <c r="E319" s="6" t="s">
        <v>19</v>
      </c>
      <c r="F319" s="6">
        <v>1.0</v>
      </c>
      <c r="G319" s="6">
        <v>95.0</v>
      </c>
      <c r="H319" s="7">
        <v>85.0</v>
      </c>
      <c r="I319" s="6">
        <f t="shared" si="5"/>
        <v>10</v>
      </c>
      <c r="J319" s="6" t="s">
        <v>17</v>
      </c>
      <c r="K319" s="6"/>
    </row>
    <row r="320">
      <c r="A320" s="3" t="s">
        <v>390</v>
      </c>
      <c r="B320" s="3">
        <v>2019.0</v>
      </c>
      <c r="C320" s="8" t="s">
        <v>398</v>
      </c>
      <c r="D320" s="3" t="s">
        <v>399</v>
      </c>
      <c r="E320" s="6" t="s">
        <v>400</v>
      </c>
      <c r="F320" s="6">
        <v>1.0</v>
      </c>
      <c r="G320" s="6">
        <v>150.0</v>
      </c>
      <c r="H320" s="7">
        <v>125.0</v>
      </c>
      <c r="I320" s="6">
        <f t="shared" si="5"/>
        <v>25</v>
      </c>
      <c r="J320" s="6" t="s">
        <v>17</v>
      </c>
      <c r="K320" s="6"/>
    </row>
    <row r="321">
      <c r="A321" s="3"/>
      <c r="B321" s="3"/>
      <c r="C321" s="10"/>
      <c r="D321" s="3"/>
      <c r="E321" s="6"/>
      <c r="F321" s="6"/>
      <c r="G321" s="6"/>
      <c r="H321" s="7"/>
      <c r="I321" s="6">
        <f t="shared" si="5"/>
        <v>0</v>
      </c>
      <c r="J321" s="6"/>
      <c r="K321" s="6"/>
    </row>
    <row r="322">
      <c r="A322" s="3"/>
      <c r="B322" s="3"/>
      <c r="C322" s="4" t="s">
        <v>401</v>
      </c>
      <c r="D322" s="3"/>
      <c r="E322" s="6"/>
      <c r="F322" s="6"/>
      <c r="G322" s="6"/>
      <c r="H322" s="7"/>
      <c r="I322" s="6">
        <f t="shared" si="5"/>
        <v>0</v>
      </c>
      <c r="J322" s="6"/>
      <c r="K322" s="6"/>
    </row>
    <row r="323">
      <c r="A323" s="3" t="s">
        <v>401</v>
      </c>
      <c r="B323" s="3">
        <v>2020.0</v>
      </c>
      <c r="C323" s="8" t="s">
        <v>402</v>
      </c>
      <c r="D323" s="3" t="s">
        <v>403</v>
      </c>
      <c r="E323" s="6" t="s">
        <v>19</v>
      </c>
      <c r="F323" s="6">
        <v>3.0</v>
      </c>
      <c r="G323" s="6">
        <v>98.0</v>
      </c>
      <c r="H323" s="7">
        <v>90.0</v>
      </c>
      <c r="I323" s="6">
        <f t="shared" si="5"/>
        <v>8</v>
      </c>
      <c r="J323" s="6" t="s">
        <v>17</v>
      </c>
      <c r="K323" s="6"/>
    </row>
    <row r="324">
      <c r="A324" s="3"/>
      <c r="B324" s="3"/>
      <c r="C324" s="10"/>
      <c r="D324" s="3"/>
      <c r="E324" s="6"/>
      <c r="F324" s="6"/>
      <c r="G324" s="6"/>
      <c r="H324" s="7"/>
      <c r="I324" s="6">
        <f t="shared" si="5"/>
        <v>0</v>
      </c>
      <c r="J324" s="6"/>
      <c r="K324" s="6"/>
    </row>
    <row r="325">
      <c r="A325" s="3"/>
      <c r="B325" s="3"/>
      <c r="C325" s="4" t="s">
        <v>404</v>
      </c>
      <c r="D325" s="3"/>
      <c r="E325" s="6"/>
      <c r="F325" s="6"/>
      <c r="G325" s="6"/>
      <c r="H325" s="7"/>
      <c r="I325" s="6">
        <f t="shared" si="5"/>
        <v>0</v>
      </c>
      <c r="J325" s="6"/>
      <c r="K325" s="6"/>
    </row>
    <row r="326">
      <c r="A326" s="3" t="s">
        <v>404</v>
      </c>
      <c r="B326" s="3">
        <v>1989.0</v>
      </c>
      <c r="C326" s="8" t="s">
        <v>405</v>
      </c>
      <c r="D326" s="3" t="s">
        <v>406</v>
      </c>
      <c r="E326" s="6" t="s">
        <v>22</v>
      </c>
      <c r="F326" s="6">
        <v>1.0</v>
      </c>
      <c r="G326" s="6">
        <v>575.0</v>
      </c>
      <c r="H326" s="7">
        <v>395.0</v>
      </c>
      <c r="I326" s="6">
        <f t="shared" si="5"/>
        <v>180</v>
      </c>
      <c r="J326" s="6" t="s">
        <v>14</v>
      </c>
      <c r="K326" s="6">
        <f>H326*1.2</f>
        <v>474</v>
      </c>
    </row>
    <row r="327">
      <c r="A327" s="3" t="s">
        <v>404</v>
      </c>
      <c r="B327" s="3">
        <v>1997.0</v>
      </c>
      <c r="C327" s="8" t="s">
        <v>407</v>
      </c>
      <c r="D327" s="3" t="s">
        <v>408</v>
      </c>
      <c r="E327" s="6" t="s">
        <v>13</v>
      </c>
      <c r="F327" s="6">
        <v>3.0</v>
      </c>
      <c r="G327" s="6">
        <v>325.0</v>
      </c>
      <c r="H327" s="7">
        <v>295.0</v>
      </c>
      <c r="I327" s="6">
        <f t="shared" si="5"/>
        <v>30</v>
      </c>
      <c r="J327" s="6" t="s">
        <v>17</v>
      </c>
      <c r="K327" s="6"/>
    </row>
    <row r="328">
      <c r="A328" s="3" t="s">
        <v>404</v>
      </c>
      <c r="B328" s="3">
        <v>2014.0</v>
      </c>
      <c r="C328" s="8" t="s">
        <v>409</v>
      </c>
      <c r="D328" s="3" t="s">
        <v>410</v>
      </c>
      <c r="E328" s="6" t="s">
        <v>19</v>
      </c>
      <c r="F328" s="6">
        <v>1.0</v>
      </c>
      <c r="G328" s="6">
        <v>2375.0</v>
      </c>
      <c r="H328" s="7">
        <v>2200.0</v>
      </c>
      <c r="I328" s="6">
        <f t="shared" si="5"/>
        <v>175</v>
      </c>
      <c r="J328" s="6" t="s">
        <v>17</v>
      </c>
      <c r="K328" s="6"/>
    </row>
    <row r="329">
      <c r="A329" s="3"/>
      <c r="B329" s="3"/>
      <c r="C329" s="10"/>
      <c r="D329" s="3"/>
      <c r="E329" s="6"/>
      <c r="F329" s="6"/>
      <c r="G329" s="6"/>
      <c r="H329" s="7"/>
      <c r="I329" s="6">
        <f t="shared" si="5"/>
        <v>0</v>
      </c>
      <c r="J329" s="6"/>
      <c r="K329" s="6"/>
    </row>
    <row r="330">
      <c r="A330" s="3"/>
      <c r="B330" s="3"/>
      <c r="C330" s="4" t="s">
        <v>411</v>
      </c>
      <c r="D330" s="3"/>
      <c r="E330" s="6"/>
      <c r="F330" s="6"/>
      <c r="G330" s="6"/>
      <c r="H330" s="7"/>
      <c r="I330" s="6">
        <f t="shared" si="5"/>
        <v>0</v>
      </c>
      <c r="J330" s="6"/>
      <c r="K330" s="6"/>
    </row>
    <row r="331">
      <c r="A331" s="3" t="s">
        <v>411</v>
      </c>
      <c r="B331" s="3">
        <v>1984.0</v>
      </c>
      <c r="C331" s="8" t="s">
        <v>412</v>
      </c>
      <c r="D331" s="3" t="s">
        <v>413</v>
      </c>
      <c r="E331" s="6" t="s">
        <v>395</v>
      </c>
      <c r="F331" s="6">
        <v>2.0</v>
      </c>
      <c r="G331" s="6">
        <v>145.0</v>
      </c>
      <c r="H331" s="7">
        <v>95.0</v>
      </c>
      <c r="I331" s="6">
        <f t="shared" si="5"/>
        <v>50</v>
      </c>
      <c r="J331" s="6" t="s">
        <v>14</v>
      </c>
      <c r="K331" s="6">
        <f t="shared" ref="K331:K335" si="17">H331*1.2</f>
        <v>114</v>
      </c>
    </row>
    <row r="332">
      <c r="A332" s="3" t="s">
        <v>411</v>
      </c>
      <c r="B332" s="3">
        <v>1989.0</v>
      </c>
      <c r="C332" s="8" t="s">
        <v>412</v>
      </c>
      <c r="D332" s="3" t="s">
        <v>413</v>
      </c>
      <c r="E332" s="6" t="s">
        <v>395</v>
      </c>
      <c r="F332" s="6">
        <v>3.0</v>
      </c>
      <c r="G332" s="6">
        <v>125.0</v>
      </c>
      <c r="H332" s="7">
        <v>95.0</v>
      </c>
      <c r="I332" s="6">
        <f t="shared" si="5"/>
        <v>30</v>
      </c>
      <c r="J332" s="6" t="s">
        <v>14</v>
      </c>
      <c r="K332" s="6">
        <f t="shared" si="17"/>
        <v>114</v>
      </c>
    </row>
    <row r="333">
      <c r="A333" s="3" t="s">
        <v>411</v>
      </c>
      <c r="B333" s="3">
        <v>1991.0</v>
      </c>
      <c r="C333" s="8" t="s">
        <v>412</v>
      </c>
      <c r="D333" s="3" t="s">
        <v>413</v>
      </c>
      <c r="E333" s="6" t="s">
        <v>395</v>
      </c>
      <c r="F333" s="6">
        <v>1.0</v>
      </c>
      <c r="G333" s="6">
        <v>135.0</v>
      </c>
      <c r="H333" s="7">
        <v>95.0</v>
      </c>
      <c r="I333" s="6">
        <f t="shared" si="5"/>
        <v>40</v>
      </c>
      <c r="J333" s="6" t="s">
        <v>14</v>
      </c>
      <c r="K333" s="6">
        <f t="shared" si="17"/>
        <v>114</v>
      </c>
    </row>
    <row r="334">
      <c r="A334" s="3" t="s">
        <v>411</v>
      </c>
      <c r="B334" s="3">
        <v>1968.0</v>
      </c>
      <c r="C334" s="8" t="s">
        <v>414</v>
      </c>
      <c r="D334" s="3" t="s">
        <v>415</v>
      </c>
      <c r="E334" s="6" t="s">
        <v>13</v>
      </c>
      <c r="F334" s="6">
        <v>6.0</v>
      </c>
      <c r="G334" s="6">
        <v>250.0</v>
      </c>
      <c r="H334" s="7">
        <v>195.0</v>
      </c>
      <c r="I334" s="6">
        <f t="shared" si="5"/>
        <v>55</v>
      </c>
      <c r="J334" s="6" t="s">
        <v>14</v>
      </c>
      <c r="K334" s="6">
        <f t="shared" si="17"/>
        <v>234</v>
      </c>
    </row>
    <row r="335">
      <c r="A335" s="3" t="s">
        <v>411</v>
      </c>
      <c r="B335" s="3" t="s">
        <v>219</v>
      </c>
      <c r="C335" s="18" t="s">
        <v>416</v>
      </c>
      <c r="D335" s="3" t="s">
        <v>417</v>
      </c>
      <c r="E335" s="6" t="s">
        <v>13</v>
      </c>
      <c r="F335" s="6">
        <v>1.0</v>
      </c>
      <c r="G335" s="6">
        <v>59.0</v>
      </c>
      <c r="H335" s="7">
        <v>49.0</v>
      </c>
      <c r="I335" s="6">
        <f t="shared" si="5"/>
        <v>10</v>
      </c>
      <c r="J335" s="6" t="s">
        <v>14</v>
      </c>
      <c r="K335" s="9">
        <f t="shared" si="17"/>
        <v>58.8</v>
      </c>
    </row>
    <row r="336">
      <c r="A336" s="3"/>
      <c r="B336" s="3"/>
      <c r="C336" s="10"/>
      <c r="D336" s="3"/>
      <c r="E336" s="6"/>
      <c r="F336" s="6"/>
      <c r="G336" s="6"/>
      <c r="H336" s="7"/>
      <c r="I336" s="6">
        <f t="shared" si="5"/>
        <v>0</v>
      </c>
      <c r="J336" s="6"/>
      <c r="K336" s="6"/>
    </row>
    <row r="337">
      <c r="A337" s="3"/>
      <c r="B337" s="3"/>
      <c r="C337" s="4" t="s">
        <v>418</v>
      </c>
      <c r="D337" s="3"/>
      <c r="E337" s="6"/>
      <c r="F337" s="6"/>
      <c r="G337" s="6"/>
      <c r="H337" s="7"/>
      <c r="I337" s="6">
        <f t="shared" si="5"/>
        <v>0</v>
      </c>
      <c r="J337" s="6"/>
      <c r="K337" s="6"/>
    </row>
    <row r="338">
      <c r="A338" s="3" t="s">
        <v>418</v>
      </c>
      <c r="B338" s="3">
        <v>2011.0</v>
      </c>
      <c r="C338" s="8" t="s">
        <v>419</v>
      </c>
      <c r="D338" s="3" t="s">
        <v>420</v>
      </c>
      <c r="E338" s="6" t="s">
        <v>19</v>
      </c>
      <c r="F338" s="6">
        <v>1.0</v>
      </c>
      <c r="G338" s="6">
        <v>120.0</v>
      </c>
      <c r="H338" s="7">
        <v>115.0</v>
      </c>
      <c r="I338" s="6">
        <f t="shared" si="5"/>
        <v>5</v>
      </c>
      <c r="J338" s="6" t="s">
        <v>14</v>
      </c>
      <c r="K338" s="6">
        <f>H338*1.2</f>
        <v>138</v>
      </c>
    </row>
    <row r="339">
      <c r="A339" s="3"/>
      <c r="B339" s="3"/>
      <c r="C339" s="20"/>
      <c r="D339" s="3"/>
      <c r="E339" s="6"/>
      <c r="F339" s="6"/>
      <c r="G339" s="6"/>
      <c r="H339" s="7"/>
      <c r="I339" s="6">
        <f t="shared" si="5"/>
        <v>0</v>
      </c>
      <c r="J339" s="6"/>
      <c r="K339" s="6"/>
    </row>
    <row r="340">
      <c r="A340" s="3"/>
      <c r="B340" s="3"/>
      <c r="C340" s="4" t="s">
        <v>421</v>
      </c>
      <c r="D340" s="3"/>
      <c r="E340" s="6"/>
      <c r="F340" s="6"/>
      <c r="G340" s="6"/>
      <c r="H340" s="7"/>
      <c r="I340" s="6">
        <f t="shared" si="5"/>
        <v>0</v>
      </c>
      <c r="J340" s="6"/>
      <c r="K340" s="6"/>
    </row>
    <row r="341">
      <c r="A341" s="3" t="s">
        <v>421</v>
      </c>
      <c r="B341" s="3">
        <v>2016.0</v>
      </c>
      <c r="C341" s="18" t="s">
        <v>422</v>
      </c>
      <c r="D341" s="3" t="s">
        <v>423</v>
      </c>
      <c r="E341" s="6" t="s">
        <v>13</v>
      </c>
      <c r="F341" s="6">
        <v>2.0</v>
      </c>
      <c r="G341" s="6">
        <v>18.0</v>
      </c>
      <c r="H341" s="7">
        <v>14.0</v>
      </c>
      <c r="I341" s="6">
        <f t="shared" si="5"/>
        <v>4</v>
      </c>
      <c r="J341" s="6" t="s">
        <v>17</v>
      </c>
      <c r="K341" s="6"/>
    </row>
    <row r="342">
      <c r="A342" s="3"/>
      <c r="B342" s="3"/>
      <c r="C342" s="10"/>
      <c r="D342" s="3"/>
      <c r="E342" s="6"/>
      <c r="F342" s="6"/>
      <c r="G342" s="6"/>
      <c r="H342" s="7"/>
      <c r="I342" s="6">
        <f t="shared" si="5"/>
        <v>0</v>
      </c>
      <c r="J342" s="6"/>
      <c r="K342" s="6"/>
    </row>
    <row r="343">
      <c r="A343" s="3"/>
      <c r="B343" s="3"/>
      <c r="C343" s="4" t="s">
        <v>424</v>
      </c>
      <c r="D343" s="3"/>
      <c r="E343" s="6"/>
      <c r="F343" s="6"/>
      <c r="G343" s="6"/>
      <c r="H343" s="7"/>
      <c r="I343" s="6">
        <f t="shared" si="5"/>
        <v>0</v>
      </c>
      <c r="J343" s="6"/>
      <c r="K343" s="6"/>
    </row>
    <row r="344">
      <c r="A344" s="3" t="s">
        <v>424</v>
      </c>
      <c r="B344" s="3">
        <v>2019.0</v>
      </c>
      <c r="C344" s="8" t="s">
        <v>425</v>
      </c>
      <c r="D344" s="3" t="s">
        <v>426</v>
      </c>
      <c r="E344" s="6" t="s">
        <v>19</v>
      </c>
      <c r="F344" s="6">
        <v>1.0</v>
      </c>
      <c r="G344" s="6">
        <v>85.0</v>
      </c>
      <c r="H344" s="7">
        <v>75.0</v>
      </c>
      <c r="I344" s="6">
        <f t="shared" si="5"/>
        <v>10</v>
      </c>
      <c r="J344" s="6" t="s">
        <v>14</v>
      </c>
      <c r="K344" s="6">
        <f t="shared" ref="K344:K346" si="18">H344*1.2</f>
        <v>90</v>
      </c>
    </row>
    <row r="345">
      <c r="A345" s="3" t="s">
        <v>424</v>
      </c>
      <c r="B345" s="3">
        <v>2017.0</v>
      </c>
      <c r="C345" s="8" t="s">
        <v>427</v>
      </c>
      <c r="D345" s="3" t="s">
        <v>426</v>
      </c>
      <c r="E345" s="6" t="s">
        <v>19</v>
      </c>
      <c r="F345" s="6">
        <v>2.0</v>
      </c>
      <c r="G345" s="6">
        <v>159.0</v>
      </c>
      <c r="H345" s="7">
        <v>145.0</v>
      </c>
      <c r="I345" s="6">
        <f t="shared" si="5"/>
        <v>14</v>
      </c>
      <c r="J345" s="6" t="s">
        <v>14</v>
      </c>
      <c r="K345" s="6">
        <f t="shared" si="18"/>
        <v>174</v>
      </c>
    </row>
    <row r="346">
      <c r="A346" s="3" t="s">
        <v>424</v>
      </c>
      <c r="B346" s="3">
        <v>2020.0</v>
      </c>
      <c r="C346" s="8" t="s">
        <v>428</v>
      </c>
      <c r="D346" s="3" t="s">
        <v>426</v>
      </c>
      <c r="E346" s="6" t="s">
        <v>19</v>
      </c>
      <c r="F346" s="6">
        <v>1.0</v>
      </c>
      <c r="G346" s="6">
        <v>75.0</v>
      </c>
      <c r="H346" s="7">
        <v>65.0</v>
      </c>
      <c r="I346" s="6">
        <f t="shared" si="5"/>
        <v>10</v>
      </c>
      <c r="J346" s="6" t="s">
        <v>14</v>
      </c>
      <c r="K346" s="6">
        <f t="shared" si="18"/>
        <v>78</v>
      </c>
    </row>
  </sheetData>
  <autoFilter ref="$A$1:$K$38"/>
  <hyperlinks>
    <hyperlink r:id="rId1" ref="C3"/>
    <hyperlink r:id="rId2" ref="C4"/>
    <hyperlink r:id="rId3" ref="C5"/>
    <hyperlink r:id="rId4" ref="C6"/>
    <hyperlink r:id="rId5" ref="C7"/>
    <hyperlink r:id="rId6" ref="C8"/>
    <hyperlink r:id="rId7" ref="C9"/>
    <hyperlink r:id="rId8" ref="C10"/>
    <hyperlink r:id="rId9" ref="C11"/>
    <hyperlink r:id="rId10" ref="C12"/>
    <hyperlink r:id="rId11" ref="C13"/>
    <hyperlink r:id="rId12" ref="C14"/>
    <hyperlink r:id="rId13" ref="C15"/>
    <hyperlink r:id="rId14" ref="C16"/>
    <hyperlink r:id="rId15" ref="C17"/>
    <hyperlink r:id="rId16" ref="C18"/>
    <hyperlink r:id="rId17" ref="C19"/>
    <hyperlink r:id="rId18" ref="C20"/>
    <hyperlink r:id="rId19" ref="C21"/>
    <hyperlink r:id="rId20" ref="C22"/>
    <hyperlink r:id="rId21" ref="C23"/>
    <hyperlink r:id="rId22" ref="C24"/>
    <hyperlink r:id="rId23" ref="C25"/>
    <hyperlink r:id="rId24" ref="C26"/>
    <hyperlink r:id="rId25" ref="C27"/>
    <hyperlink r:id="rId26" ref="C28"/>
    <hyperlink r:id="rId27" ref="C29"/>
    <hyperlink r:id="rId28" ref="C30"/>
    <hyperlink r:id="rId29" ref="C31"/>
    <hyperlink r:id="rId30" ref="C32"/>
    <hyperlink r:id="rId31" ref="C33"/>
    <hyperlink r:id="rId32" ref="C34"/>
    <hyperlink r:id="rId33" ref="C35"/>
    <hyperlink r:id="rId34" ref="C36"/>
    <hyperlink r:id="rId35" ref="C37"/>
    <hyperlink r:id="rId36" ref="C38"/>
    <hyperlink r:id="rId37" ref="C41"/>
    <hyperlink r:id="rId38" ref="C42"/>
    <hyperlink r:id="rId39" ref="C43"/>
    <hyperlink r:id="rId40" ref="C44"/>
    <hyperlink r:id="rId41" ref="C45"/>
    <hyperlink r:id="rId42" ref="C48"/>
    <hyperlink r:id="rId43" ref="C49"/>
    <hyperlink r:id="rId44" ref="C50"/>
    <hyperlink r:id="rId45" ref="C51"/>
    <hyperlink r:id="rId46" ref="C52"/>
    <hyperlink r:id="rId47" ref="C53"/>
    <hyperlink r:id="rId48" ref="C54"/>
    <hyperlink r:id="rId49" ref="C55"/>
    <hyperlink r:id="rId50" ref="C56"/>
    <hyperlink r:id="rId51" ref="C57"/>
    <hyperlink r:id="rId52" ref="C58"/>
    <hyperlink r:id="rId53" ref="C59"/>
    <hyperlink r:id="rId54" ref="C60"/>
    <hyperlink r:id="rId55" ref="C61"/>
    <hyperlink r:id="rId56" ref="C62"/>
    <hyperlink r:id="rId57" ref="C63"/>
    <hyperlink r:id="rId58" ref="C64"/>
    <hyperlink r:id="rId59" ref="C65"/>
    <hyperlink r:id="rId60" ref="C66"/>
    <hyperlink r:id="rId61" ref="C67"/>
    <hyperlink r:id="rId62" ref="C68"/>
    <hyperlink r:id="rId63" ref="C69"/>
    <hyperlink r:id="rId64" ref="C70"/>
    <hyperlink r:id="rId65" ref="C71"/>
    <hyperlink r:id="rId66" ref="C72"/>
    <hyperlink r:id="rId67" ref="C73"/>
    <hyperlink r:id="rId68" ref="C74"/>
    <hyperlink r:id="rId69" ref="C75"/>
    <hyperlink r:id="rId70" ref="C76"/>
    <hyperlink r:id="rId71" ref="C77"/>
    <hyperlink r:id="rId72" ref="C78"/>
    <hyperlink r:id="rId73" ref="C79"/>
    <hyperlink r:id="rId74" ref="C80"/>
    <hyperlink r:id="rId75" ref="C81"/>
    <hyperlink r:id="rId76" ref="C82"/>
    <hyperlink r:id="rId77" ref="C83"/>
    <hyperlink r:id="rId78" ref="C84"/>
    <hyperlink r:id="rId79" ref="C85"/>
    <hyperlink r:id="rId80" ref="C86"/>
    <hyperlink r:id="rId81" ref="C87"/>
    <hyperlink r:id="rId82" ref="C88"/>
    <hyperlink r:id="rId83" ref="C89"/>
    <hyperlink r:id="rId84" ref="C90"/>
    <hyperlink r:id="rId85" ref="C91"/>
    <hyperlink r:id="rId86" ref="C92"/>
    <hyperlink r:id="rId87" ref="C93"/>
    <hyperlink r:id="rId88" ref="C94"/>
    <hyperlink r:id="rId89" ref="C95"/>
    <hyperlink r:id="rId90" ref="C96"/>
    <hyperlink r:id="rId91" ref="C97"/>
    <hyperlink r:id="rId92" ref="C98"/>
    <hyperlink r:id="rId93" ref="C99"/>
    <hyperlink r:id="rId94" ref="C100"/>
    <hyperlink r:id="rId95" ref="C101"/>
    <hyperlink r:id="rId96" ref="C102"/>
    <hyperlink r:id="rId97" ref="C103"/>
    <hyperlink r:id="rId98" ref="C104"/>
    <hyperlink r:id="rId99" ref="C105"/>
    <hyperlink r:id="rId100" ref="C106"/>
    <hyperlink r:id="rId101" ref="C107"/>
    <hyperlink r:id="rId102" ref="C108"/>
    <hyperlink r:id="rId103" ref="C109"/>
    <hyperlink r:id="rId104" ref="C110"/>
    <hyperlink r:id="rId105" ref="C111"/>
    <hyperlink r:id="rId106" ref="C112"/>
    <hyperlink r:id="rId107" ref="C113"/>
    <hyperlink r:id="rId108" ref="C114"/>
    <hyperlink r:id="rId109" ref="C115"/>
    <hyperlink r:id="rId110" ref="C116"/>
    <hyperlink r:id="rId111" ref="C117"/>
    <hyperlink r:id="rId112" ref="C118"/>
    <hyperlink r:id="rId113" ref="C119"/>
    <hyperlink r:id="rId114" ref="C120"/>
    <hyperlink r:id="rId115" ref="C121"/>
    <hyperlink r:id="rId116" ref="C122"/>
    <hyperlink r:id="rId117" ref="C123"/>
    <hyperlink r:id="rId118" ref="C124"/>
    <hyperlink r:id="rId119" ref="C125"/>
    <hyperlink r:id="rId120" ref="C126"/>
    <hyperlink r:id="rId121" ref="C127"/>
    <hyperlink r:id="rId122" ref="C128"/>
    <hyperlink r:id="rId123" ref="C129"/>
    <hyperlink r:id="rId124" ref="C130"/>
    <hyperlink r:id="rId125" ref="C131"/>
    <hyperlink r:id="rId126" ref="C132"/>
    <hyperlink r:id="rId127" ref="C133"/>
    <hyperlink r:id="rId128" ref="C134"/>
    <hyperlink r:id="rId129" ref="C135"/>
    <hyperlink r:id="rId130" ref="C136"/>
    <hyperlink r:id="rId131" ref="C137"/>
    <hyperlink r:id="rId132" ref="C138"/>
    <hyperlink r:id="rId133" ref="C141"/>
    <hyperlink r:id="rId134" ref="C142"/>
    <hyperlink r:id="rId135" ref="C143"/>
    <hyperlink r:id="rId136" ref="C144"/>
    <hyperlink r:id="rId137" ref="C145"/>
    <hyperlink r:id="rId138" ref="C146"/>
    <hyperlink r:id="rId139" ref="C147"/>
    <hyperlink r:id="rId140" ref="C148"/>
    <hyperlink r:id="rId141" ref="C149"/>
    <hyperlink r:id="rId142" ref="C150"/>
    <hyperlink r:id="rId143" ref="C151"/>
    <hyperlink r:id="rId144" ref="C152"/>
    <hyperlink r:id="rId145" ref="C155"/>
    <hyperlink r:id="rId146" ref="C156"/>
    <hyperlink r:id="rId147" ref="C157"/>
    <hyperlink r:id="rId148" ref="C158"/>
    <hyperlink r:id="rId149" ref="C159"/>
    <hyperlink r:id="rId150" ref="C160"/>
    <hyperlink r:id="rId151" ref="C161"/>
    <hyperlink r:id="rId152" ref="C162"/>
    <hyperlink r:id="rId153" ref="C163"/>
    <hyperlink r:id="rId154" ref="C164"/>
    <hyperlink r:id="rId155" ref="C165"/>
    <hyperlink r:id="rId156" ref="C166"/>
    <hyperlink r:id="rId157" ref="C167"/>
    <hyperlink r:id="rId158" ref="C168"/>
    <hyperlink r:id="rId159" ref="C169"/>
    <hyperlink r:id="rId160" ref="C170"/>
    <hyperlink r:id="rId161" ref="C171"/>
    <hyperlink r:id="rId162" ref="C172"/>
    <hyperlink r:id="rId163" ref="C173"/>
    <hyperlink r:id="rId164" ref="C174"/>
    <hyperlink r:id="rId165" ref="C175"/>
    <hyperlink r:id="rId166" ref="C176"/>
    <hyperlink r:id="rId167" ref="C177"/>
    <hyperlink r:id="rId168" ref="C178"/>
    <hyperlink r:id="rId169" ref="C179"/>
    <hyperlink r:id="rId170" ref="C180"/>
    <hyperlink r:id="rId171" ref="C183"/>
    <hyperlink r:id="rId172" ref="C184"/>
    <hyperlink r:id="rId173" ref="C187"/>
    <hyperlink r:id="rId174" ref="C188"/>
    <hyperlink r:id="rId175" ref="C189"/>
    <hyperlink r:id="rId176" ref="C190"/>
    <hyperlink r:id="rId177" ref="C191"/>
    <hyperlink r:id="rId178" ref="C192"/>
    <hyperlink r:id="rId179" ref="C193"/>
    <hyperlink r:id="rId180" ref="C194"/>
    <hyperlink r:id="rId181" ref="C195"/>
    <hyperlink r:id="rId182" ref="C196"/>
    <hyperlink r:id="rId183" ref="C197"/>
    <hyperlink r:id="rId184" ref="C198"/>
    <hyperlink r:id="rId185" ref="C199"/>
    <hyperlink r:id="rId186" ref="C200"/>
    <hyperlink r:id="rId187" ref="C201"/>
    <hyperlink r:id="rId188" ref="C202"/>
    <hyperlink r:id="rId189" ref="C203"/>
    <hyperlink r:id="rId190" ref="C206"/>
    <hyperlink r:id="rId191" ref="C207"/>
    <hyperlink r:id="rId192" ref="C208"/>
    <hyperlink r:id="rId193" ref="C209"/>
    <hyperlink r:id="rId194" ref="C210"/>
    <hyperlink r:id="rId195" ref="C211"/>
    <hyperlink r:id="rId196" ref="C212"/>
    <hyperlink r:id="rId197" ref="C213"/>
    <hyperlink r:id="rId198" ref="C214"/>
    <hyperlink r:id="rId199" ref="C215"/>
    <hyperlink r:id="rId200" ref="C216"/>
    <hyperlink r:id="rId201" ref="C217"/>
    <hyperlink r:id="rId202" ref="C218"/>
    <hyperlink r:id="rId203" ref="C219"/>
    <hyperlink r:id="rId204" ref="C220"/>
    <hyperlink r:id="rId205" ref="C221"/>
    <hyperlink r:id="rId206" ref="C222"/>
    <hyperlink r:id="rId207" ref="C223"/>
    <hyperlink r:id="rId208" ref="C224"/>
    <hyperlink r:id="rId209" ref="C225"/>
    <hyperlink r:id="rId210" ref="C226"/>
    <hyperlink r:id="rId211" ref="C227"/>
    <hyperlink r:id="rId212" ref="C228"/>
    <hyperlink r:id="rId213" ref="C229"/>
    <hyperlink r:id="rId214" ref="C230"/>
    <hyperlink r:id="rId215" ref="C231"/>
    <hyperlink r:id="rId216" ref="C232"/>
    <hyperlink r:id="rId217" ref="C233"/>
    <hyperlink r:id="rId218" ref="C234"/>
    <hyperlink r:id="rId219" ref="C235"/>
    <hyperlink r:id="rId220" ref="C236"/>
    <hyperlink r:id="rId221" ref="C237"/>
    <hyperlink r:id="rId222" ref="C238"/>
    <hyperlink r:id="rId223" ref="C239"/>
    <hyperlink r:id="rId224" ref="C240"/>
    <hyperlink r:id="rId225" ref="C241"/>
    <hyperlink r:id="rId226" ref="C242"/>
    <hyperlink r:id="rId227" ref="C243"/>
    <hyperlink r:id="rId228" ref="C244"/>
    <hyperlink r:id="rId229" ref="C245"/>
    <hyperlink r:id="rId230" ref="C246"/>
    <hyperlink r:id="rId231" ref="C247"/>
    <hyperlink r:id="rId232" ref="C248"/>
    <hyperlink r:id="rId233" ref="C249"/>
    <hyperlink r:id="rId234" ref="C250"/>
    <hyperlink r:id="rId235" ref="C251"/>
    <hyperlink r:id="rId236" ref="C252"/>
    <hyperlink r:id="rId237" ref="C253"/>
    <hyperlink r:id="rId238" ref="C254"/>
    <hyperlink r:id="rId239" ref="C255"/>
    <hyperlink r:id="rId240" ref="C256"/>
    <hyperlink r:id="rId241" ref="C257"/>
    <hyperlink r:id="rId242" ref="C258"/>
    <hyperlink r:id="rId243" ref="C259"/>
    <hyperlink r:id="rId244" ref="C260"/>
    <hyperlink r:id="rId245" ref="C261"/>
    <hyperlink r:id="rId246" ref="C262"/>
    <hyperlink r:id="rId247" ref="C263"/>
    <hyperlink r:id="rId248" ref="C264"/>
    <hyperlink r:id="rId249" ref="C265"/>
    <hyperlink r:id="rId250" ref="C266"/>
    <hyperlink r:id="rId251" ref="C267"/>
    <hyperlink r:id="rId252" ref="C268"/>
    <hyperlink r:id="rId253" ref="C269"/>
    <hyperlink r:id="rId254" ref="C270"/>
    <hyperlink r:id="rId255" ref="C271"/>
    <hyperlink r:id="rId256" ref="C272"/>
    <hyperlink r:id="rId257" ref="C273"/>
    <hyperlink r:id="rId258" ref="C274"/>
    <hyperlink r:id="rId259" ref="C275"/>
    <hyperlink r:id="rId260" ref="C276"/>
    <hyperlink r:id="rId261" ref="C277"/>
    <hyperlink r:id="rId262" ref="C278"/>
    <hyperlink r:id="rId263" ref="C279"/>
    <hyperlink r:id="rId264" ref="C280"/>
    <hyperlink r:id="rId265" ref="C281"/>
    <hyperlink r:id="rId266" ref="C282"/>
    <hyperlink r:id="rId267" ref="C283"/>
    <hyperlink r:id="rId268" ref="C284"/>
    <hyperlink r:id="rId269" ref="C287"/>
    <hyperlink r:id="rId270" ref="C288"/>
    <hyperlink r:id="rId271" ref="C289"/>
    <hyperlink r:id="rId272" ref="C290"/>
    <hyperlink r:id="rId273" ref="C291"/>
    <hyperlink r:id="rId274" ref="C292"/>
    <hyperlink r:id="rId275" ref="C293"/>
    <hyperlink r:id="rId276" ref="C294"/>
    <hyperlink r:id="rId277" ref="C295"/>
    <hyperlink r:id="rId278" ref="C296"/>
    <hyperlink r:id="rId279" ref="C299"/>
    <hyperlink r:id="rId280" ref="C300"/>
    <hyperlink r:id="rId281" ref="C301"/>
    <hyperlink r:id="rId282" ref="C302"/>
    <hyperlink r:id="rId283" ref="C303"/>
    <hyperlink r:id="rId284" ref="C304"/>
    <hyperlink r:id="rId285" ref="C305"/>
    <hyperlink r:id="rId286" ref="C306"/>
    <hyperlink r:id="rId287" ref="C307"/>
    <hyperlink r:id="rId288" ref="C308"/>
    <hyperlink r:id="rId289" ref="C309"/>
    <hyperlink r:id="rId290" ref="C312"/>
    <hyperlink r:id="rId291" ref="C313"/>
    <hyperlink r:id="rId292" ref="C314"/>
    <hyperlink r:id="rId293" ref="C317"/>
    <hyperlink r:id="rId294" ref="C318"/>
    <hyperlink r:id="rId295" ref="C319"/>
    <hyperlink r:id="rId296" ref="C320"/>
    <hyperlink r:id="rId297" ref="C323"/>
    <hyperlink r:id="rId298" ref="C326"/>
    <hyperlink r:id="rId299" ref="C327"/>
    <hyperlink r:id="rId300" ref="C328"/>
    <hyperlink r:id="rId301" ref="C331"/>
    <hyperlink r:id="rId302" ref="C332"/>
    <hyperlink r:id="rId303" ref="C333"/>
    <hyperlink r:id="rId304" ref="C334"/>
    <hyperlink r:id="rId305" ref="C335"/>
    <hyperlink r:id="rId306" ref="C338"/>
    <hyperlink r:id="rId307" ref="C341"/>
    <hyperlink r:id="rId308" ref="C344"/>
    <hyperlink r:id="rId309" ref="C345"/>
    <hyperlink r:id="rId310" ref="C34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311"/>
</worksheet>
</file>